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ПЪРВО ТРИМЕСЕЧИЕ 2018 Г." sheetId="1" r:id="rId1"/>
    <sheet name="Суми" sheetId="2" r:id="rId2"/>
    <sheet name="Санкции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<sst xmlns="http://schemas.openxmlformats.org/spreadsheetml/2006/main" count="829" uniqueCount="241">
  <si>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</si>
  <si>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</si>
  <si>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</si>
  <si>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</si>
  <si>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</si>
  <si>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</si>
  <si>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</si>
  <si>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</si>
  <si>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</si>
  <si>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</si>
  <si>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</si>
  <si>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</si>
  <si>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</si>
  <si>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</si>
  <si>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</si>
  <si>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</si>
  <si>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</si>
  <si>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</si>
  <si>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</si>
  <si>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</si>
  <si>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</si>
  <si>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</si>
  <si>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</si>
  <si>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</si>
  <si>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</si>
  <si>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</si>
  <si>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</si>
  <si>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</si>
  <si>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</si>
  <si>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</si>
  <si>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</si>
  <si>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</si>
  <si>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</si>
  <si>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</si>
  <si>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</si>
  <si>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</si>
  <si>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</si>
  <si>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</si>
  <si>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</si>
  <si>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</si>
  <si>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</si>
  <si>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</si>
  <si>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</si>
  <si>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</si>
  <si>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</si>
  <si>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</si>
  <si>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</si>
  <si>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</si>
  <si>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</si>
  <si>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</si>
  <si>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</si>
  <si>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</si>
  <si>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</si>
  <si>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</si>
  <si>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</si>
  <si>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</si>
  <si>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</si>
  <si>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</si>
  <si>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</si>
  <si>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</si>
  <si>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</si>
  <si>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</si>
  <si>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</si>
  <si>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</si>
  <si>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</si>
  <si>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</si>
  <si>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</si>
  <si>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</si>
  <si>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</si>
  <si>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</si>
  <si>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</si>
  <si>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</si>
  <si>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</si>
  <si>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</si>
  <si>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</si>
  <si>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</si>
  <si>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</si>
  <si>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</si>
  <si>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</si>
  <si>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</si>
  <si>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</si>
  <si>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</si>
  <si>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</si>
  <si>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</si>
  <si>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</si>
  <si>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</si>
  <si>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</si>
  <si>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</si>
  <si>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</si>
  <si>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</si>
  <si>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</si>
  <si>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</si>
  <si>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</si>
  <si>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</si>
  <si>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</si>
  <si>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</si>
  <si>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</si>
  <si>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</si>
  <si>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</si>
  <si>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</si>
  <si>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</si>
  <si>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</si>
  <si>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</si>
  <si>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</si>
  <si>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</si>
  <si>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</si>
  <si>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</si>
  <si>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</si>
  <si>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</si>
  <si>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</si>
  <si>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</si>
  <si>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</si>
  <si>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</si>
  <si>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</si>
  <si>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</si>
  <si>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</si>
  <si>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</si>
  <si>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</si>
  <si>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</si>
  <si>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</si>
  <si>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</si>
  <si>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</si>
  <si>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</si>
  <si>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</si>
  <si>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</si>
  <si>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</si>
  <si>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</si>
  <si>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</si>
  <si>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</si>
  <si>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</si>
  <si>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</si>
  <si>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</si>
  <si>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</si>
  <si>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</si>
  <si>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</si>
  <si>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</si>
  <si>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</si>
  <si>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</si>
  <si>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</si>
  <si>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</si>
  <si>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</si>
  <si>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</si>
  <si>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</si>
  <si>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</si>
  <si>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</si>
  <si>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</si>
  <si>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</si>
  <si>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</si>
  <si>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</si>
  <si>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</si>
  <si>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Пазарджик</t>
  </si>
  <si>
    <t>Плевен</t>
  </si>
  <si>
    <t>Пловдив</t>
  </si>
  <si>
    <t>Русе</t>
  </si>
  <si>
    <t>София</t>
  </si>
  <si>
    <t>Перник</t>
  </si>
  <si>
    <t>Смолян</t>
  </si>
  <si>
    <t>Стара Загора</t>
  </si>
  <si>
    <t>Хасково</t>
  </si>
  <si>
    <t>РИОСВ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</si>
  <si>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</si>
  <si>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</si>
  <si>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</si>
  <si>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</si>
  <si>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</si>
  <si>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</si>
  <si>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</si>
  <si>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</si>
  <si>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</si>
  <si>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</si>
  <si>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</si>
  <si>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</si>
  <si>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</si>
  <si>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</si>
  <si>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</si>
  <si>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</si>
  <si>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</si>
  <si>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</si>
  <si>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</si>
  <si>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</si>
  <si>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</si>
  <si>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</si>
  <si>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</si>
  <si>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</si>
  <si>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</si>
  <si>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</si>
  <si>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</si>
  <si>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</si>
  <si>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</si>
  <si>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</si>
  <si>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</si>
  <si>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</si>
  <si>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</si>
  <si>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</si>
  <si>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</si>
  <si>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</si>
  <si>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</si>
  <si>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</si>
  <si>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</si>
  <si>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</si>
  <si>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</si>
  <si>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</si>
  <si>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</si>
  <si>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</si>
  <si>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</si>
  <si>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</si>
  <si>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</si>
  <si>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</si>
  <si>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</si>
  <si>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</si>
  <si>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</si>
  <si>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</si>
  <si>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</si>
  <si>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</si>
  <si>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</si>
  <si>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</si>
  <si>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</si>
  <si>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</si>
  <si>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</si>
  <si>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</si>
  <si>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</si>
  <si>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</si>
  <si>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</si>
  <si>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</si>
  <si>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</si>
  <si>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</si>
  <si>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</si>
  <si>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</si>
  <si>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</si>
  <si>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</si>
  <si>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</si>
  <si>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</si>
  <si>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</si>
  <si>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</si>
  <si>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</si>
  <si>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</si>
  <si>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</si>
  <si>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</si>
  <si>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Първо тримесечие 2018 г.</t>
  </si>
  <si>
    <t>Община Гоце Делчев</t>
  </si>
  <si>
    <t>Община Тутракан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</si>
</sst>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1" fillId="0" borderId="15" xfId="0" applyFont="1" applyBorder="1" applyAlignment="1">
      <alignment/>
    </xf>
    <xf numFmtId="4" fontId="62" fillId="0" borderId="16" xfId="0" applyNumberFormat="1" applyFont="1" applyBorder="1" applyAlignment="1">
      <alignment/>
    </xf>
    <xf numFmtId="0" fontId="61" fillId="0" borderId="15" xfId="0" applyFont="1" applyFill="1" applyBorder="1" applyAlignment="1">
      <alignment/>
    </xf>
    <xf numFmtId="4" fontId="62" fillId="0" borderId="17" xfId="0" applyNumberFormat="1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4" fontId="61" fillId="33" borderId="19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horizontal="right" vertical="center"/>
    </xf>
    <xf numFmtId="0" fontId="63" fillId="35" borderId="25" xfId="0" applyFont="1" applyFill="1" applyBorder="1" applyAlignment="1">
      <alignment horizontal="center" vertical="center"/>
    </xf>
    <xf numFmtId="4" fontId="63" fillId="35" borderId="27" xfId="0" applyNumberFormat="1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31" xfId="0" applyFont="1" applyFill="1" applyBorder="1" applyAlignment="1">
      <alignment horizontal="centerContinuous"/>
    </xf>
    <xf numFmtId="0" fontId="1" fillId="13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5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0" fontId="39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2" fillId="36" borderId="12" xfId="0" applyFont="1" applyFill="1" applyBorder="1" applyAlignment="1">
      <alignment horizontal="centerContinuous"/>
    </xf>
    <xf numFmtId="0" fontId="2" fillId="36" borderId="19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/>
    </xf>
    <xf numFmtId="0" fontId="15" fillId="0" borderId="3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/>
    </xf>
    <xf numFmtId="0" fontId="15" fillId="0" borderId="3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4" fontId="15" fillId="0" borderId="37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4" fontId="15" fillId="0" borderId="39" xfId="0" applyNumberFormat="1" applyFont="1" applyFill="1" applyBorder="1" applyAlignment="1">
      <alignment/>
    </xf>
    <xf numFmtId="0" fontId="15" fillId="36" borderId="19" xfId="0" applyFont="1" applyFill="1" applyBorder="1" applyAlignment="1">
      <alignment horizontal="center" vertical="center"/>
    </xf>
    <xf numFmtId="4" fontId="15" fillId="36" borderId="19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/>
      <protection/>
    </xf>
    <xf numFmtId="4" fontId="15" fillId="0" borderId="10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" fontId="1" fillId="0" borderId="30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" fontId="1" fillId="0" borderId="39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>
      <alignment horizontal="center" vertical="center"/>
    </xf>
    <xf numFmtId="0" fontId="8" fillId="13" borderId="10" xfId="0" applyFont="1" applyFill="1" applyBorder="1" applyAlignment="1">
      <alignment wrapText="1"/>
    </xf>
    <xf numFmtId="0" fontId="6" fillId="13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/>
    </xf>
    <xf numFmtId="4" fontId="1" fillId="0" borderId="40" xfId="0" applyNumberFormat="1" applyFont="1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/>
      <protection/>
    </xf>
    <xf numFmtId="4" fontId="14" fillId="0" borderId="17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16" borderId="15" xfId="0" applyFont="1" applyFill="1" applyBorder="1" applyAlignment="1" applyProtection="1">
      <alignment/>
      <protection/>
    </xf>
    <xf numFmtId="4" fontId="14" fillId="16" borderId="26" xfId="0" applyNumberFormat="1" applyFont="1" applyFill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4" fontId="1" fillId="0" borderId="34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4" fontId="1" fillId="0" borderId="35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34" xfId="0" applyNumberFormat="1" applyFont="1" applyBorder="1" applyAlignment="1" applyProtection="1">
      <alignment horizontal="right"/>
      <protection locked="0"/>
    </xf>
    <xf numFmtId="4" fontId="1" fillId="0" borderId="35" xfId="0" applyNumberFormat="1" applyFont="1" applyBorder="1" applyAlignment="1" applyProtection="1">
      <alignment horizontal="right"/>
      <protection locked="0"/>
    </xf>
    <xf numFmtId="4" fontId="1" fillId="0" borderId="35" xfId="0" applyNumberFormat="1" applyFont="1" applyBorder="1" applyAlignment="1" applyProtection="1">
      <alignment/>
      <protection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37" xfId="0" applyNumberFormat="1" applyFont="1" applyBorder="1" applyAlignment="1" applyProtection="1">
      <alignment horizontal="right"/>
      <protection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1" fillId="0" borderId="36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" fillId="0" borderId="37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3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36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/>
      <protection locked="0"/>
    </xf>
    <xf numFmtId="0" fontId="1" fillId="0" borderId="42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4" fontId="1" fillId="0" borderId="38" xfId="0" applyNumberFormat="1" applyFont="1" applyBorder="1" applyAlignment="1" applyProtection="1">
      <alignment horizontal="right"/>
      <protection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4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4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4" fontId="1" fillId="0" borderId="14" xfId="0" applyNumberFormat="1" applyFont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/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4" fontId="14" fillId="0" borderId="16" xfId="0" applyNumberFormat="1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 horizontal="right"/>
    </xf>
    <xf numFmtId="0" fontId="1" fillId="0" borderId="34" xfId="0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/>
    </xf>
    <xf numFmtId="4" fontId="1" fillId="0" borderId="37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1" fillId="0" borderId="38" xfId="0" applyFont="1" applyBorder="1" applyAlignment="1" applyProtection="1">
      <alignment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4" fontId="1" fillId="0" borderId="31" xfId="0" applyNumberFormat="1" applyFont="1" applyBorder="1" applyAlignment="1" applyProtection="1">
      <alignment horizontal="right" vertical="center"/>
      <protection/>
    </xf>
    <xf numFmtId="0" fontId="1" fillId="0" borderId="43" xfId="0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43" xfId="0" applyNumberFormat="1" applyFont="1" applyBorder="1" applyAlignment="1" applyProtection="1">
      <alignment horizontal="right"/>
      <protection/>
    </xf>
    <xf numFmtId="0" fontId="1" fillId="0" borderId="31" xfId="0" applyFont="1" applyBorder="1" applyAlignment="1" applyProtection="1">
      <alignment horizontal="center"/>
      <protection/>
    </xf>
    <xf numFmtId="4" fontId="1" fillId="0" borderId="44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64" fillId="0" borderId="17" xfId="0" applyFont="1" applyBorder="1" applyAlignment="1" applyProtection="1">
      <alignment/>
      <protection/>
    </xf>
    <xf numFmtId="4" fontId="64" fillId="0" borderId="17" xfId="0" applyNumberFormat="1" applyFont="1" applyBorder="1" applyAlignment="1" applyProtection="1">
      <alignment horizontal="right"/>
      <protection/>
    </xf>
    <xf numFmtId="0" fontId="64" fillId="0" borderId="16" xfId="0" applyFont="1" applyBorder="1" applyAlignment="1" applyProtection="1">
      <alignment/>
      <protection/>
    </xf>
    <xf numFmtId="4" fontId="64" fillId="0" borderId="16" xfId="0" applyNumberFormat="1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61" fillId="0" borderId="26" xfId="0" applyNumberFormat="1" applyFont="1" applyBorder="1" applyAlignment="1">
      <alignment/>
    </xf>
    <xf numFmtId="4" fontId="15" fillId="0" borderId="22" xfId="0" applyNumberFormat="1" applyFont="1" applyFill="1" applyBorder="1" applyAlignment="1">
      <alignment/>
    </xf>
    <xf numFmtId="0" fontId="14" fillId="0" borderId="25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 horizontal="right"/>
      <protection/>
    </xf>
    <xf numFmtId="0" fontId="61" fillId="0" borderId="27" xfId="0" applyFont="1" applyFill="1" applyBorder="1" applyAlignment="1">
      <alignment/>
    </xf>
    <xf numFmtId="4" fontId="61" fillId="0" borderId="28" xfId="0" applyNumberFormat="1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4" fontId="14" fillId="0" borderId="2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" fontId="64" fillId="0" borderId="25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64" fillId="0" borderId="0" xfId="0" applyFont="1" applyFill="1" applyBorder="1" applyAlignment="1" applyProtection="1">
      <alignment horizontal="left" vertical="center" wrapText="1"/>
      <protection/>
    </xf>
    <xf numFmtId="4" fontId="6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4" fontId="1" fillId="36" borderId="31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left"/>
    </xf>
    <xf numFmtId="4" fontId="65" fillId="0" borderId="24" xfId="0" applyNumberFormat="1" applyFont="1" applyFill="1" applyBorder="1" applyAlignment="1">
      <alignment vertical="center" wrapText="1"/>
    </xf>
    <xf numFmtId="4" fontId="14" fillId="0" borderId="24" xfId="0" applyNumberFormat="1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" fillId="0" borderId="16" xfId="0" applyFont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4" fillId="16" borderId="15" xfId="0" applyFont="1" applyFill="1" applyBorder="1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14" fillId="16" borderId="18" xfId="0" applyFont="1" applyFill="1" applyBorder="1" applyAlignment="1" applyProtection="1">
      <alignment horizontal="left" vertical="center" wrapText="1"/>
      <protection locked="0"/>
    </xf>
    <xf numFmtId="4" fontId="14" fillId="16" borderId="23" xfId="0" applyNumberFormat="1" applyFont="1" applyFill="1" applyBorder="1" applyAlignment="1" applyProtection="1">
      <alignment horizontal="right" vertical="center" wrapText="1"/>
      <protection locked="0"/>
    </xf>
    <xf numFmtId="4" fontId="64" fillId="16" borderId="26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64" fillId="10" borderId="16" xfId="0" applyFont="1" applyFill="1" applyBorder="1" applyAlignment="1" applyProtection="1">
      <alignment/>
      <protection/>
    </xf>
    <xf numFmtId="0" fontId="64" fillId="10" borderId="25" xfId="0" applyFont="1" applyFill="1" applyBorder="1" applyAlignment="1" applyProtection="1">
      <alignment/>
      <protection/>
    </xf>
    <xf numFmtId="4" fontId="14" fillId="0" borderId="45" xfId="0" applyNumberFormat="1" applyFont="1" applyBorder="1" applyAlignment="1" applyProtection="1">
      <alignment horizontal="right"/>
      <protection/>
    </xf>
    <xf numFmtId="4" fontId="14" fillId="16" borderId="26" xfId="0" applyNumberFormat="1" applyFont="1" applyFill="1" applyBorder="1" applyAlignment="1" applyProtection="1">
      <alignment vertical="center"/>
      <protection locked="0"/>
    </xf>
    <xf numFmtId="0" fontId="14" fillId="16" borderId="15" xfId="0" applyFont="1" applyFill="1" applyBorder="1" applyAlignment="1" applyProtection="1">
      <alignment vertical="center" wrapText="1"/>
      <protection locked="0"/>
    </xf>
    <xf numFmtId="0" fontId="64" fillId="16" borderId="18" xfId="0" applyFont="1" applyFill="1" applyBorder="1" applyAlignment="1" applyProtection="1">
      <alignment vertical="center" wrapText="1"/>
      <protection/>
    </xf>
    <xf numFmtId="4" fontId="64" fillId="16" borderId="23" xfId="0" applyNumberFormat="1" applyFont="1" applyFill="1" applyBorder="1" applyAlignment="1" applyProtection="1">
      <alignment vertical="center"/>
      <protection/>
    </xf>
    <xf numFmtId="0" fontId="64" fillId="0" borderId="22" xfId="0" applyFont="1" applyFill="1" applyBorder="1" applyAlignment="1" applyProtection="1">
      <alignment vertical="center" wrapText="1"/>
      <protection/>
    </xf>
    <xf numFmtId="4" fontId="64" fillId="0" borderId="0" xfId="0" applyNumberFormat="1" applyFont="1" applyFill="1" applyBorder="1" applyAlignment="1" applyProtection="1">
      <alignment vertical="center"/>
      <protection/>
    </xf>
    <xf numFmtId="4" fontId="62" fillId="0" borderId="18" xfId="0" applyNumberFormat="1" applyFont="1" applyBorder="1" applyAlignment="1">
      <alignment/>
    </xf>
    <xf numFmtId="0" fontId="64" fillId="16" borderId="15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5"/>
  <sheetViews>
    <sheetView tabSelected="1"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420" t="s">
        <v>0</v>
      </c>
      <c r="E1" s="420"/>
      <c r="H1" s="12"/>
      <c r="I1" s="3"/>
      <c r="J1" s="13"/>
      <c r="K1" s="13"/>
      <c r="L1" s="13"/>
      <c r="M1" s="13"/>
      <c r="N1" s="14"/>
    </row>
    <row r="2" spans="1:18" ht="25.5" customHeight="1">
      <c r="A2" s="424" t="s">
        <v>21</v>
      </c>
      <c r="B2" s="424"/>
      <c r="C2" s="424"/>
      <c r="D2" s="424"/>
      <c r="E2" s="424"/>
      <c r="F2" s="424"/>
      <c r="G2" s="424"/>
      <c r="H2" s="424"/>
      <c r="I2" s="424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238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421" t="s">
        <v>14</v>
      </c>
      <c r="B4" s="421"/>
      <c r="C4" s="421"/>
      <c r="D4" s="421"/>
      <c r="E4" s="421"/>
      <c r="F4" s="421"/>
      <c r="G4" s="421"/>
      <c r="H4" s="421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422"/>
      <c r="B6" s="416" t="s">
        <v>1</v>
      </c>
      <c r="C6" s="412" t="s">
        <v>26</v>
      </c>
      <c r="D6" s="413"/>
      <c r="E6" s="412" t="s">
        <v>27</v>
      </c>
      <c r="F6" s="413"/>
      <c r="G6" s="412" t="s">
        <v>28</v>
      </c>
      <c r="H6" s="413"/>
      <c r="I6" s="49" t="s">
        <v>32</v>
      </c>
      <c r="J6" s="414" t="s">
        <v>33</v>
      </c>
      <c r="K6" s="415"/>
      <c r="L6" s="13"/>
      <c r="M6" s="13"/>
      <c r="N6" s="14"/>
    </row>
    <row r="7" spans="1:14" ht="13.5" thickBot="1">
      <c r="A7" s="423"/>
      <c r="B7" s="417"/>
      <c r="C7" s="50" t="s">
        <v>29</v>
      </c>
      <c r="D7" s="51" t="s">
        <v>30</v>
      </c>
      <c r="E7" s="51" t="s">
        <v>2</v>
      </c>
      <c r="F7" s="52" t="s">
        <v>22</v>
      </c>
      <c r="G7" s="53" t="s">
        <v>2</v>
      </c>
      <c r="H7" s="54" t="s">
        <v>22</v>
      </c>
      <c r="I7" s="55" t="s">
        <v>22</v>
      </c>
      <c r="J7" s="56" t="s">
        <v>2</v>
      </c>
      <c r="K7" s="56" t="s">
        <v>22</v>
      </c>
      <c r="L7" s="13"/>
      <c r="M7" s="13"/>
      <c r="N7" s="14"/>
    </row>
    <row r="8" spans="1:14" ht="16.5" thickBot="1">
      <c r="A8" s="57" t="s">
        <v>3</v>
      </c>
      <c r="B8" s="58" t="s">
        <v>4</v>
      </c>
      <c r="C8" s="58">
        <v>1</v>
      </c>
      <c r="D8" s="59">
        <v>2</v>
      </c>
      <c r="E8" s="58">
        <v>3</v>
      </c>
      <c r="F8" s="60">
        <v>4</v>
      </c>
      <c r="G8" s="61">
        <v>5</v>
      </c>
      <c r="H8" s="62">
        <v>6</v>
      </c>
      <c r="I8" s="61">
        <v>7</v>
      </c>
      <c r="J8" s="61">
        <v>8</v>
      </c>
      <c r="K8" s="62">
        <v>9</v>
      </c>
      <c r="L8" s="13"/>
      <c r="M8" s="13"/>
      <c r="N8" s="14"/>
    </row>
    <row r="9" spans="1:14" ht="16.5" thickBot="1">
      <c r="A9" s="82" t="s">
        <v>42</v>
      </c>
      <c r="B9" s="83">
        <v>100</v>
      </c>
      <c r="C9" s="84">
        <f aca="true" t="shared" si="0" ref="C9:J9">SUM(C10:C21)</f>
        <v>223</v>
      </c>
      <c r="D9" s="84">
        <f t="shared" si="0"/>
        <v>9</v>
      </c>
      <c r="E9" s="85">
        <f t="shared" si="0"/>
        <v>52</v>
      </c>
      <c r="F9" s="146">
        <f t="shared" si="0"/>
        <v>58730</v>
      </c>
      <c r="G9" s="84">
        <f t="shared" si="0"/>
        <v>125</v>
      </c>
      <c r="H9" s="150">
        <f t="shared" si="0"/>
        <v>612300</v>
      </c>
      <c r="I9" s="146">
        <f t="shared" si="0"/>
        <v>1116895.69</v>
      </c>
      <c r="J9" s="84">
        <f t="shared" si="0"/>
        <v>60</v>
      </c>
      <c r="K9" s="147">
        <f>SUM(K10:K20)</f>
        <v>182490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f>(Суми!C20)</f>
        <v>29</v>
      </c>
      <c r="D10" s="25">
        <f>(Суми!D20)</f>
        <v>1</v>
      </c>
      <c r="E10" s="25">
        <f>(Суми!E20)</f>
        <v>8</v>
      </c>
      <c r="F10" s="145">
        <f>(Суми!F20)</f>
        <v>15900</v>
      </c>
      <c r="G10" s="25">
        <f>(Суми!G20)</f>
        <v>29</v>
      </c>
      <c r="H10" s="145">
        <f>(Суми!H20)</f>
        <v>215000</v>
      </c>
      <c r="I10" s="145">
        <f>(Суми!I20)</f>
        <v>806205.33</v>
      </c>
      <c r="J10" s="25">
        <f>(Суми!J20)</f>
        <v>10</v>
      </c>
      <c r="K10" s="145">
        <f>(Суми!K20)</f>
        <v>67600</v>
      </c>
      <c r="L10" s="13"/>
      <c r="M10" s="13"/>
      <c r="N10" s="14"/>
    </row>
    <row r="11" spans="1:14" ht="15.75">
      <c r="A11" s="97" t="s">
        <v>6</v>
      </c>
      <c r="B11" s="98">
        <v>102</v>
      </c>
      <c r="C11" s="99">
        <f>(Суми!C42)</f>
        <v>19</v>
      </c>
      <c r="D11" s="99">
        <f>(Суми!D42)</f>
        <v>1</v>
      </c>
      <c r="E11" s="99">
        <f>(Суми!E42)</f>
        <v>0</v>
      </c>
      <c r="F11" s="148">
        <f>(Суми!F42)</f>
        <v>0</v>
      </c>
      <c r="G11" s="99">
        <f>(Суми!G42)</f>
        <v>4</v>
      </c>
      <c r="H11" s="148">
        <f>(Суми!H42)</f>
        <v>3500</v>
      </c>
      <c r="I11" s="148">
        <f>(Суми!I42)</f>
        <v>84323.03</v>
      </c>
      <c r="J11" s="99">
        <f>(Суми!J42)</f>
        <v>5</v>
      </c>
      <c r="K11" s="148">
        <f>(Суми!K42)</f>
        <v>18500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f>(Суми!C64)</f>
        <v>41</v>
      </c>
      <c r="D12" s="26">
        <f>(Суми!D64)</f>
        <v>3</v>
      </c>
      <c r="E12" s="26">
        <f>(Суми!E64)</f>
        <v>0</v>
      </c>
      <c r="F12" s="149">
        <f>(Суми!F64)</f>
        <v>0</v>
      </c>
      <c r="G12" s="26">
        <f>(Суми!G64)</f>
        <v>29</v>
      </c>
      <c r="H12" s="149">
        <f>(Суми!H64)</f>
        <v>87000</v>
      </c>
      <c r="I12" s="149">
        <f>(Суми!I64)</f>
        <v>95723.08</v>
      </c>
      <c r="J12" s="26">
        <f>(Суми!J64)</f>
        <v>10</v>
      </c>
      <c r="K12" s="149">
        <f>(Суми!K64)</f>
        <v>21500</v>
      </c>
      <c r="L12" s="13"/>
      <c r="M12" s="13"/>
      <c r="N12" s="14"/>
    </row>
    <row r="13" spans="1:14" ht="15.75">
      <c r="A13" s="97" t="s">
        <v>8</v>
      </c>
      <c r="B13" s="98">
        <v>104</v>
      </c>
      <c r="C13" s="99">
        <f>(Суми!C85)</f>
        <v>66</v>
      </c>
      <c r="D13" s="99">
        <f>(Суми!D85)</f>
        <v>2</v>
      </c>
      <c r="E13" s="99">
        <f>(Суми!E85)</f>
        <v>18</v>
      </c>
      <c r="F13" s="148">
        <f>(Суми!F85)</f>
        <v>35300</v>
      </c>
      <c r="G13" s="99">
        <f>(Суми!G85)</f>
        <v>51</v>
      </c>
      <c r="H13" s="148">
        <f>(Суми!H85)</f>
        <v>285000</v>
      </c>
      <c r="I13" s="148">
        <f>(Суми!I85)</f>
        <v>119235.4</v>
      </c>
      <c r="J13" s="99">
        <f>(Суми!J85)</f>
        <v>23</v>
      </c>
      <c r="K13" s="148">
        <f>(Суми!K85)</f>
        <v>71900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70">
        <f>(Суми!C106)</f>
        <v>11</v>
      </c>
      <c r="D14" s="170">
        <f>(Суми!D106)</f>
        <v>1</v>
      </c>
      <c r="E14" s="170">
        <f>(Суми!E106)</f>
        <v>13</v>
      </c>
      <c r="F14" s="149">
        <f>(Суми!F106)</f>
        <v>1690</v>
      </c>
      <c r="G14" s="170">
        <f>(Суми!G106)</f>
        <v>5</v>
      </c>
      <c r="H14" s="149">
        <f>(Суми!H106)</f>
        <v>12500</v>
      </c>
      <c r="I14" s="149">
        <f>(Суми!I106)</f>
        <v>9440.1</v>
      </c>
      <c r="J14" s="170">
        <f>(Суми!J106)</f>
        <v>7</v>
      </c>
      <c r="K14" s="149">
        <f>(Суми!K106)</f>
        <v>900</v>
      </c>
      <c r="L14" s="13"/>
      <c r="M14" s="13"/>
      <c r="N14" s="14"/>
    </row>
    <row r="15" spans="1:14" ht="15.75">
      <c r="A15" s="97" t="s">
        <v>10</v>
      </c>
      <c r="B15" s="98">
        <v>106</v>
      </c>
      <c r="C15" s="99">
        <f>(Суми!C127)</f>
        <v>40</v>
      </c>
      <c r="D15" s="99">
        <f>(Суми!D127)</f>
        <v>1</v>
      </c>
      <c r="E15" s="99">
        <f>(Суми!E127)</f>
        <v>0</v>
      </c>
      <c r="F15" s="148">
        <f>(Суми!F127)</f>
        <v>0</v>
      </c>
      <c r="G15" s="99">
        <f>(Суми!G127)</f>
        <v>1</v>
      </c>
      <c r="H15" s="148">
        <f>(Суми!H127)</f>
        <v>300</v>
      </c>
      <c r="I15" s="148">
        <f>(Суми!I127)</f>
        <v>1448.75</v>
      </c>
      <c r="J15" s="99">
        <f>(Суми!J127)</f>
        <v>3</v>
      </c>
      <c r="K15" s="148">
        <f>(Суми!K127)</f>
        <v>550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f>(Суми!C148)</f>
        <v>14</v>
      </c>
      <c r="D16" s="26">
        <f>(Суми!D148)</f>
        <v>0</v>
      </c>
      <c r="E16" s="26">
        <f>(Суми!E148)</f>
        <v>13</v>
      </c>
      <c r="F16" s="149">
        <f>(Суми!F148)</f>
        <v>5840</v>
      </c>
      <c r="G16" s="26">
        <f>(Суми!G148)</f>
        <v>3</v>
      </c>
      <c r="H16" s="149">
        <f>(Суми!H148)</f>
        <v>2500</v>
      </c>
      <c r="I16" s="149">
        <f>(Суми!I148)</f>
        <v>520</v>
      </c>
      <c r="J16" s="26">
        <f>(Суми!J148)</f>
        <v>1</v>
      </c>
      <c r="K16" s="149">
        <f>(Суми!K148)</f>
        <v>40</v>
      </c>
      <c r="L16" s="13"/>
      <c r="M16" s="13"/>
      <c r="N16" s="14"/>
    </row>
    <row r="17" spans="1:14" ht="15.75">
      <c r="A17" s="97" t="s">
        <v>25</v>
      </c>
      <c r="B17" s="98">
        <v>108</v>
      </c>
      <c r="C17" s="99">
        <f>(Суми!C169)</f>
        <v>0</v>
      </c>
      <c r="D17" s="99">
        <f>(Суми!D169)</f>
        <v>0</v>
      </c>
      <c r="E17" s="99">
        <f>(Суми!E169)</f>
        <v>0</v>
      </c>
      <c r="F17" s="148">
        <f>(Суми!F169)</f>
        <v>0</v>
      </c>
      <c r="G17" s="99">
        <f>(Суми!G169)</f>
        <v>0</v>
      </c>
      <c r="H17" s="148">
        <f>(Суми!H169)</f>
        <v>0</v>
      </c>
      <c r="I17" s="148">
        <f>(Суми!I169)</f>
        <v>0</v>
      </c>
      <c r="J17" s="99">
        <f>(Суми!J169)</f>
        <v>0</v>
      </c>
      <c r="K17" s="148">
        <f>(Суми!K169)</f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f>(Суми!C190)</f>
        <v>3</v>
      </c>
      <c r="D18" s="26">
        <f>(Суми!D190)</f>
        <v>0</v>
      </c>
      <c r="E18" s="26">
        <f>(Суми!E190)</f>
        <v>0</v>
      </c>
      <c r="F18" s="149">
        <f>(Суми!F190)</f>
        <v>0</v>
      </c>
      <c r="G18" s="26">
        <f>(Суми!G190)</f>
        <v>1</v>
      </c>
      <c r="H18" s="149">
        <f>(Суми!H190)</f>
        <v>5000</v>
      </c>
      <c r="I18" s="149">
        <f>(Суми!I190)</f>
        <v>0</v>
      </c>
      <c r="J18" s="26">
        <f>(Суми!J190)</f>
        <v>1</v>
      </c>
      <c r="K18" s="149">
        <f>(Суми!K190)</f>
        <v>1500</v>
      </c>
      <c r="L18" s="13"/>
      <c r="M18" s="13"/>
      <c r="N18" s="14"/>
    </row>
    <row r="19" spans="1:14" ht="15.75">
      <c r="A19" s="100" t="s">
        <v>13</v>
      </c>
      <c r="B19" s="101">
        <v>110</v>
      </c>
      <c r="C19" s="99">
        <f>(Суми!C211)</f>
        <v>0</v>
      </c>
      <c r="D19" s="99">
        <f>(Суми!D211)</f>
        <v>0</v>
      </c>
      <c r="E19" s="99">
        <f>(Суми!E211)</f>
        <v>0</v>
      </c>
      <c r="F19" s="148">
        <f>(Суми!F211)</f>
        <v>0</v>
      </c>
      <c r="G19" s="99">
        <f>(Суми!G211)</f>
        <v>1</v>
      </c>
      <c r="H19" s="148">
        <f>(Суми!H211)</f>
        <v>1000</v>
      </c>
      <c r="I19" s="148">
        <f>(Суми!I211)</f>
        <v>0</v>
      </c>
      <c r="J19" s="99">
        <f>(Суми!J211)</f>
        <v>0</v>
      </c>
      <c r="K19" s="148">
        <f>(Суми!K211)</f>
        <v>0</v>
      </c>
      <c r="L19" s="12"/>
      <c r="M19" s="12"/>
      <c r="N19" s="14"/>
    </row>
    <row r="20" spans="1:14" ht="15.75">
      <c r="A20" s="375" t="s">
        <v>43</v>
      </c>
      <c r="B20" s="376">
        <v>111</v>
      </c>
      <c r="C20" s="377">
        <f>(Суми!C232)</f>
        <v>0</v>
      </c>
      <c r="D20" s="377">
        <f>(Суми!D232)</f>
        <v>0</v>
      </c>
      <c r="E20" s="377">
        <f>(Суми!E232)</f>
        <v>0</v>
      </c>
      <c r="F20" s="378">
        <f>(Суми!F232)</f>
        <v>0</v>
      </c>
      <c r="G20" s="377">
        <f>(Суми!G232)</f>
        <v>1</v>
      </c>
      <c r="H20" s="378">
        <f>(Суми!H232)</f>
        <v>500</v>
      </c>
      <c r="I20" s="378">
        <f>(Суми!I232)</f>
        <v>0</v>
      </c>
      <c r="J20" s="377">
        <f>(Суми!J232)</f>
        <v>0</v>
      </c>
      <c r="K20" s="378">
        <f>(Суми!K232)</f>
        <v>0</v>
      </c>
      <c r="L20" s="12"/>
      <c r="M20" s="12"/>
      <c r="N20" s="14"/>
    </row>
    <row r="21" spans="1:14" ht="16.5" customHeight="1" thickBot="1">
      <c r="A21" s="381" t="s">
        <v>230</v>
      </c>
      <c r="B21" s="379">
        <v>112</v>
      </c>
      <c r="C21" s="379">
        <f>(Суми!C254)</f>
        <v>0</v>
      </c>
      <c r="D21" s="379">
        <f>(Суми!D254)</f>
        <v>0</v>
      </c>
      <c r="E21" s="379">
        <f>(Суми!E254)</f>
        <v>0</v>
      </c>
      <c r="F21" s="380">
        <f>(Суми!F254)</f>
        <v>0</v>
      </c>
      <c r="G21" s="379">
        <f>(Суми!G254)</f>
        <v>0</v>
      </c>
      <c r="H21" s="380">
        <f>(Суми!H254)</f>
        <v>0</v>
      </c>
      <c r="I21" s="380">
        <f>(Суми!I254)</f>
        <v>0</v>
      </c>
      <c r="J21" s="379">
        <f>(Суми!J254)</f>
        <v>0</v>
      </c>
      <c r="K21" s="380">
        <f>(Суми!K254)</f>
        <v>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12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3"/>
      <c r="B25" s="416" t="s">
        <v>1</v>
      </c>
      <c r="C25" s="412" t="s">
        <v>38</v>
      </c>
      <c r="D25" s="413"/>
      <c r="E25" s="64" t="s">
        <v>39</v>
      </c>
      <c r="F25" s="65"/>
      <c r="G25" s="412" t="s">
        <v>40</v>
      </c>
      <c r="H25" s="418"/>
      <c r="I25" s="418"/>
      <c r="J25" s="413"/>
      <c r="K25" s="66" t="s">
        <v>32</v>
      </c>
      <c r="L25" s="412" t="s">
        <v>33</v>
      </c>
      <c r="M25" s="413"/>
      <c r="N25" s="14"/>
    </row>
    <row r="26" spans="1:14" ht="13.5" thickBot="1">
      <c r="A26" s="67"/>
      <c r="B26" s="417"/>
      <c r="C26" s="68" t="s">
        <v>2</v>
      </c>
      <c r="D26" s="51" t="s">
        <v>22</v>
      </c>
      <c r="E26" s="69" t="s">
        <v>2</v>
      </c>
      <c r="F26" s="70" t="s">
        <v>22</v>
      </c>
      <c r="G26" s="69" t="s">
        <v>34</v>
      </c>
      <c r="H26" s="56" t="s">
        <v>35</v>
      </c>
      <c r="I26" s="69" t="s">
        <v>36</v>
      </c>
      <c r="J26" s="69" t="s">
        <v>37</v>
      </c>
      <c r="K26" s="71" t="s">
        <v>22</v>
      </c>
      <c r="L26" s="69" t="s">
        <v>2</v>
      </c>
      <c r="M26" s="56" t="s">
        <v>22</v>
      </c>
      <c r="N26" s="14"/>
    </row>
    <row r="27" spans="1:14" ht="16.5" thickBot="1">
      <c r="A27" s="72" t="s">
        <v>3</v>
      </c>
      <c r="B27" s="73" t="s">
        <v>4</v>
      </c>
      <c r="C27" s="73">
        <v>1</v>
      </c>
      <c r="D27" s="74">
        <v>2</v>
      </c>
      <c r="E27" s="75">
        <v>3</v>
      </c>
      <c r="F27" s="76">
        <v>4</v>
      </c>
      <c r="G27" s="75">
        <v>5</v>
      </c>
      <c r="H27" s="77">
        <v>6</v>
      </c>
      <c r="I27" s="78">
        <v>7</v>
      </c>
      <c r="J27" s="79">
        <v>8</v>
      </c>
      <c r="K27" s="80">
        <v>9</v>
      </c>
      <c r="L27" s="81">
        <v>10</v>
      </c>
      <c r="M27" s="75">
        <v>11</v>
      </c>
      <c r="N27" s="14"/>
    </row>
    <row r="28" spans="1:14" ht="16.5" thickBot="1">
      <c r="A28" s="82" t="s">
        <v>20</v>
      </c>
      <c r="B28" s="83">
        <v>100</v>
      </c>
      <c r="C28" s="86">
        <f aca="true" t="shared" si="1" ref="C28:M28">SUM(C29:C32)</f>
        <v>21</v>
      </c>
      <c r="D28" s="87">
        <f t="shared" si="1"/>
        <v>7135.6</v>
      </c>
      <c r="E28" s="88">
        <f t="shared" si="1"/>
        <v>5</v>
      </c>
      <c r="F28" s="89">
        <f t="shared" si="1"/>
        <v>9616.35</v>
      </c>
      <c r="G28" s="90">
        <f t="shared" si="1"/>
        <v>29</v>
      </c>
      <c r="H28" s="91">
        <f>SUM(H29:H32)</f>
        <v>11</v>
      </c>
      <c r="I28" s="92">
        <f>SUM(I29:I32)</f>
        <v>4</v>
      </c>
      <c r="J28" s="93">
        <f t="shared" si="1"/>
        <v>2</v>
      </c>
      <c r="K28" s="94">
        <f>SUM(K29:K32)</f>
        <v>238429.51200000002</v>
      </c>
      <c r="L28" s="95">
        <f t="shared" si="1"/>
        <v>6</v>
      </c>
      <c r="M28" s="94">
        <f t="shared" si="1"/>
        <v>81767.87</v>
      </c>
      <c r="N28" s="14"/>
    </row>
    <row r="29" spans="1:14" ht="15.75">
      <c r="A29" s="19" t="s">
        <v>17</v>
      </c>
      <c r="B29" s="10">
        <v>101</v>
      </c>
      <c r="C29" s="27">
        <f>Санкции!C20</f>
        <v>14</v>
      </c>
      <c r="D29" s="27">
        <f>Санкции!D20</f>
        <v>5228.34</v>
      </c>
      <c r="E29" s="27">
        <f>Санкции!E20</f>
        <v>3</v>
      </c>
      <c r="F29" s="27">
        <f>Санкции!F20</f>
        <v>4798</v>
      </c>
      <c r="G29" s="27">
        <f>Санкции!G20</f>
        <v>18</v>
      </c>
      <c r="H29" s="27">
        <f>Санкции!H20</f>
        <v>8</v>
      </c>
      <c r="I29" s="27">
        <f>Санкции!I20</f>
        <v>0</v>
      </c>
      <c r="J29" s="27">
        <f>Санкции!J20</f>
        <v>0</v>
      </c>
      <c r="K29" s="27">
        <f>Санкции!K20</f>
        <v>149005.05000000002</v>
      </c>
      <c r="L29" s="27">
        <f>Санкции!L20</f>
        <v>6</v>
      </c>
      <c r="M29" s="27">
        <f>Санкции!M20</f>
        <v>81767.87</v>
      </c>
      <c r="N29" s="14"/>
    </row>
    <row r="30" spans="1:14" ht="15.75">
      <c r="A30" s="102" t="s">
        <v>16</v>
      </c>
      <c r="B30" s="96">
        <v>102</v>
      </c>
      <c r="C30" s="103">
        <f>Санкции!C41</f>
        <v>7</v>
      </c>
      <c r="D30" s="103">
        <f>Санкции!D41</f>
        <v>1907.26</v>
      </c>
      <c r="E30" s="103">
        <f>Санкции!E41</f>
        <v>2</v>
      </c>
      <c r="F30" s="103">
        <f>Санкции!F41</f>
        <v>4818.35</v>
      </c>
      <c r="G30" s="103">
        <f>Санкции!G41</f>
        <v>11</v>
      </c>
      <c r="H30" s="103">
        <f>Санкции!H41</f>
        <v>3</v>
      </c>
      <c r="I30" s="103">
        <f>Санкции!I41</f>
        <v>4</v>
      </c>
      <c r="J30" s="103">
        <f>Санкции!J41</f>
        <v>2</v>
      </c>
      <c r="K30" s="103">
        <f>Санкции!K41</f>
        <v>63048.562</v>
      </c>
      <c r="L30" s="103">
        <f>Санкции!L41</f>
        <v>0</v>
      </c>
      <c r="M30" s="103">
        <f>Санкции!M41</f>
        <v>0</v>
      </c>
      <c r="N30" s="14"/>
    </row>
    <row r="31" spans="1:14" ht="15.75">
      <c r="A31" s="20" t="s">
        <v>18</v>
      </c>
      <c r="B31" s="9">
        <v>103</v>
      </c>
      <c r="C31" s="28">
        <f>Санкции!C62</f>
        <v>0</v>
      </c>
      <c r="D31" s="28">
        <f>Санкции!D62</f>
        <v>0</v>
      </c>
      <c r="E31" s="28">
        <f>Санкции!E62</f>
        <v>0</v>
      </c>
      <c r="F31" s="28">
        <f>Санкции!F62</f>
        <v>0</v>
      </c>
      <c r="G31" s="28">
        <f>Санкции!G62</f>
        <v>0</v>
      </c>
      <c r="H31" s="28">
        <f>Санкции!H62</f>
        <v>0</v>
      </c>
      <c r="I31" s="28">
        <f>Санкции!I62</f>
        <v>0</v>
      </c>
      <c r="J31" s="28">
        <f>Санкции!J62</f>
        <v>0</v>
      </c>
      <c r="K31" s="28">
        <f>Санкции!K62</f>
        <v>0</v>
      </c>
      <c r="L31" s="28">
        <f>Санкции!L62</f>
        <v>0</v>
      </c>
      <c r="M31" s="28">
        <f>Санкции!M62</f>
        <v>0</v>
      </c>
      <c r="N31" s="14"/>
    </row>
    <row r="32" spans="1:14" ht="16.5" thickBot="1">
      <c r="A32" s="104" t="s">
        <v>19</v>
      </c>
      <c r="B32" s="105">
        <v>104</v>
      </c>
      <c r="C32" s="106">
        <f>Санкции!C83</f>
        <v>0</v>
      </c>
      <c r="D32" s="106">
        <f>Санкции!D83</f>
        <v>0</v>
      </c>
      <c r="E32" s="106">
        <f>Санкции!E83</f>
        <v>0</v>
      </c>
      <c r="F32" s="106">
        <f>Санкции!F83</f>
        <v>0</v>
      </c>
      <c r="G32" s="106">
        <f>Санкции!G83</f>
        <v>0</v>
      </c>
      <c r="H32" s="106">
        <f>Санкции!H83</f>
        <v>0</v>
      </c>
      <c r="I32" s="106">
        <f>Санкции!I83</f>
        <v>0</v>
      </c>
      <c r="J32" s="106">
        <f>Санкции!J83</f>
        <v>0</v>
      </c>
      <c r="K32" s="106">
        <f>Санкции!K83</f>
        <v>26375.9</v>
      </c>
      <c r="L32" s="106">
        <f>Санкции!L83</f>
        <v>0</v>
      </c>
      <c r="M32" s="106">
        <f>Санкции!M83</f>
        <v>0</v>
      </c>
      <c r="N32" s="14"/>
    </row>
    <row r="33" spans="1:14" ht="15.75">
      <c r="A33" s="12"/>
      <c r="B33" s="1"/>
      <c r="C33" s="18"/>
      <c r="D33" s="18"/>
      <c r="E33" s="18"/>
      <c r="F33" s="112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8" t="s">
        <v>24</v>
      </c>
      <c r="B36" s="111" t="s">
        <v>31</v>
      </c>
      <c r="C36" s="109"/>
      <c r="F36" s="419"/>
      <c r="G36" s="419"/>
    </row>
    <row r="37" spans="1:7" ht="16.5" thickBot="1">
      <c r="A37" s="41" t="s">
        <v>3</v>
      </c>
      <c r="B37" s="42" t="s">
        <v>22</v>
      </c>
      <c r="C37" s="109"/>
      <c r="F37" s="352"/>
      <c r="G37" s="352"/>
    </row>
    <row r="38" spans="1:7" ht="16.5" thickBot="1">
      <c r="A38" s="37" t="s">
        <v>44</v>
      </c>
      <c r="B38" s="357">
        <f>SUM(B39:B46)</f>
        <v>6418.959999999999</v>
      </c>
      <c r="C38" s="109"/>
      <c r="F38" s="353"/>
      <c r="G38" s="354"/>
    </row>
    <row r="39" spans="1:7" ht="15.75">
      <c r="A39" s="218" t="s">
        <v>45</v>
      </c>
      <c r="B39" s="215">
        <v>222.4</v>
      </c>
      <c r="C39" s="110"/>
      <c r="F39" s="353"/>
      <c r="G39" s="354"/>
    </row>
    <row r="40" spans="1:7" ht="16.5" thickBot="1">
      <c r="A40" s="219" t="s">
        <v>193</v>
      </c>
      <c r="B40" s="216">
        <v>0</v>
      </c>
      <c r="C40" s="110"/>
      <c r="F40" s="355"/>
      <c r="G40" s="356"/>
    </row>
    <row r="41" spans="1:8" ht="16.5" thickBot="1">
      <c r="A41" s="219" t="s">
        <v>46</v>
      </c>
      <c r="B41" s="216">
        <v>0</v>
      </c>
      <c r="F41" s="220" t="s">
        <v>83</v>
      </c>
      <c r="G41" s="221">
        <v>16492.36</v>
      </c>
      <c r="H41" s="351"/>
    </row>
    <row r="42" spans="1:8" ht="16.5" customHeight="1">
      <c r="A42" s="219" t="s">
        <v>47</v>
      </c>
      <c r="B42" s="216">
        <v>889.6</v>
      </c>
      <c r="F42" s="382"/>
      <c r="G42" s="383"/>
      <c r="H42" s="351"/>
    </row>
    <row r="43" spans="1:8" ht="16.5" thickBot="1">
      <c r="A43" s="219" t="s">
        <v>48</v>
      </c>
      <c r="B43" s="216">
        <v>131.1</v>
      </c>
      <c r="F43" s="384"/>
      <c r="G43" s="385"/>
      <c r="H43" s="351"/>
    </row>
    <row r="44" spans="1:7" ht="16.5" thickBot="1">
      <c r="A44" s="219" t="s">
        <v>194</v>
      </c>
      <c r="B44" s="216">
        <v>4294.36</v>
      </c>
      <c r="C44" s="220" t="s">
        <v>194</v>
      </c>
      <c r="D44" s="221">
        <v>4294.36</v>
      </c>
      <c r="F44" s="411" t="s">
        <v>53</v>
      </c>
      <c r="G44" s="399">
        <v>12375.37</v>
      </c>
    </row>
    <row r="45" spans="1:3" ht="15.75">
      <c r="A45" s="219" t="s">
        <v>125</v>
      </c>
      <c r="B45" s="216">
        <v>881.5</v>
      </c>
      <c r="C45" s="48"/>
    </row>
    <row r="46" spans="1:3" ht="16.5" thickBot="1">
      <c r="A46" s="219" t="s">
        <v>239</v>
      </c>
      <c r="B46" s="403">
        <v>0</v>
      </c>
      <c r="C46" s="48"/>
    </row>
    <row r="47" spans="1:3" ht="16.5" thickBot="1">
      <c r="A47" s="39" t="s">
        <v>49</v>
      </c>
      <c r="B47" s="357">
        <f>SUM(B48:B62)</f>
        <v>19904.75</v>
      </c>
      <c r="C47" s="45"/>
    </row>
    <row r="48" spans="1:7" ht="16.5" thickBot="1">
      <c r="A48" s="343" t="s">
        <v>50</v>
      </c>
      <c r="B48" s="344">
        <v>1040.72</v>
      </c>
      <c r="C48" s="45"/>
      <c r="F48" s="220" t="s">
        <v>92</v>
      </c>
      <c r="G48" s="221">
        <v>9448.8</v>
      </c>
    </row>
    <row r="49" spans="1:3" ht="16.5" thickBot="1">
      <c r="A49" s="345" t="s">
        <v>51</v>
      </c>
      <c r="B49" s="346">
        <v>938.4</v>
      </c>
      <c r="C49" s="45"/>
    </row>
    <row r="50" spans="1:7" ht="15.75" customHeight="1" thickBot="1">
      <c r="A50" s="345" t="s">
        <v>52</v>
      </c>
      <c r="B50" s="346">
        <v>668.41</v>
      </c>
      <c r="C50" s="45"/>
      <c r="F50" s="397" t="s">
        <v>113</v>
      </c>
      <c r="G50" s="398">
        <v>9235.41</v>
      </c>
    </row>
    <row r="51" spans="1:7" ht="15.75">
      <c r="A51" s="345" t="s">
        <v>195</v>
      </c>
      <c r="B51" s="346">
        <v>2766.88</v>
      </c>
      <c r="C51" s="45"/>
      <c r="F51" s="400"/>
      <c r="G51" s="400"/>
    </row>
    <row r="52" spans="1:3" ht="16.5" thickBot="1">
      <c r="A52" s="345" t="s">
        <v>196</v>
      </c>
      <c r="B52" s="346">
        <v>1801.22</v>
      </c>
      <c r="C52" s="45"/>
    </row>
    <row r="53" spans="1:7" ht="32.25" thickBot="1">
      <c r="A53" s="345" t="s">
        <v>53</v>
      </c>
      <c r="B53" s="346">
        <v>12375.37</v>
      </c>
      <c r="C53" s="406" t="s">
        <v>53</v>
      </c>
      <c r="D53" s="407">
        <v>12375.37</v>
      </c>
      <c r="F53" s="395" t="s">
        <v>129</v>
      </c>
      <c r="G53" s="221">
        <v>8380.8</v>
      </c>
    </row>
    <row r="54" spans="1:4" ht="15.75">
      <c r="A54" s="345" t="s">
        <v>197</v>
      </c>
      <c r="B54" s="346">
        <v>6.55</v>
      </c>
      <c r="C54" s="410"/>
      <c r="D54" s="400"/>
    </row>
    <row r="55" spans="1:3" ht="15.75">
      <c r="A55" s="345" t="s">
        <v>126</v>
      </c>
      <c r="B55" s="346"/>
      <c r="C55" s="45"/>
    </row>
    <row r="56" spans="1:3" ht="15.75">
      <c r="A56" s="345" t="s">
        <v>127</v>
      </c>
      <c r="B56" s="346"/>
      <c r="C56" s="45"/>
    </row>
    <row r="57" spans="1:3" ht="15.75">
      <c r="A57" s="345" t="s">
        <v>128</v>
      </c>
      <c r="B57" s="346"/>
      <c r="C57" s="45"/>
    </row>
    <row r="58" spans="1:2" ht="15.75" customHeight="1">
      <c r="A58" s="345" t="s">
        <v>105</v>
      </c>
      <c r="B58" s="346"/>
    </row>
    <row r="59" spans="1:4" ht="15.75">
      <c r="A59" s="372" t="s">
        <v>229</v>
      </c>
      <c r="B59" s="346"/>
      <c r="C59" s="408"/>
      <c r="D59" s="409"/>
    </row>
    <row r="60" spans="1:4" ht="15.75">
      <c r="A60" s="345" t="s">
        <v>198</v>
      </c>
      <c r="B60" s="346">
        <v>307.2</v>
      </c>
      <c r="C60" s="373"/>
      <c r="D60" s="374"/>
    </row>
    <row r="61" spans="1:4" ht="15.75">
      <c r="A61" s="401" t="s">
        <v>217</v>
      </c>
      <c r="B61" s="346"/>
      <c r="C61" s="373"/>
      <c r="D61" s="374"/>
    </row>
    <row r="62" spans="1:4" ht="16.5" thickBot="1">
      <c r="A62" s="402" t="s">
        <v>235</v>
      </c>
      <c r="B62" s="371"/>
      <c r="C62" s="373"/>
      <c r="D62" s="374"/>
    </row>
    <row r="63" spans="1:3" ht="16.5" thickBot="1">
      <c r="A63" s="39" t="s">
        <v>54</v>
      </c>
      <c r="B63" s="357">
        <f>SUM(B64:B73)</f>
        <v>26212.68</v>
      </c>
      <c r="C63" s="45"/>
    </row>
    <row r="64" spans="1:3" ht="15.75">
      <c r="A64" s="218" t="s">
        <v>172</v>
      </c>
      <c r="B64" s="215"/>
      <c r="C64" s="45"/>
    </row>
    <row r="65" spans="1:3" ht="15.75">
      <c r="A65" s="219" t="s">
        <v>55</v>
      </c>
      <c r="B65" s="216">
        <v>187.2</v>
      </c>
      <c r="C65" s="45"/>
    </row>
    <row r="66" spans="1:3" ht="15.75">
      <c r="A66" s="219" t="s">
        <v>56</v>
      </c>
      <c r="B66" s="216">
        <v>3981.8</v>
      </c>
      <c r="C66" s="45"/>
    </row>
    <row r="67" spans="1:3" ht="15.75">
      <c r="A67" s="219" t="s">
        <v>57</v>
      </c>
      <c r="B67" s="216">
        <v>7468.8</v>
      </c>
      <c r="C67" s="45"/>
    </row>
    <row r="68" spans="1:3" ht="15.75">
      <c r="A68" s="219" t="s">
        <v>58</v>
      </c>
      <c r="B68" s="216">
        <v>193.6</v>
      </c>
      <c r="C68" s="45"/>
    </row>
    <row r="69" spans="1:3" ht="15.75">
      <c r="A69" s="219" t="s">
        <v>59</v>
      </c>
      <c r="B69" s="216">
        <v>1011.2</v>
      </c>
      <c r="C69" s="45"/>
    </row>
    <row r="70" spans="1:3" ht="15.75">
      <c r="A70" s="219" t="s">
        <v>173</v>
      </c>
      <c r="B70" s="216"/>
      <c r="C70" s="45"/>
    </row>
    <row r="71" spans="1:2" ht="15.75">
      <c r="A71" s="219" t="s">
        <v>60</v>
      </c>
      <c r="B71" s="216">
        <v>4989.28</v>
      </c>
    </row>
    <row r="72" spans="1:3" ht="16.5" thickBot="1">
      <c r="A72" s="219" t="s">
        <v>174</v>
      </c>
      <c r="B72" s="216"/>
      <c r="C72" s="45"/>
    </row>
    <row r="73" spans="1:4" ht="32.25" thickBot="1">
      <c r="A73" s="219" t="s">
        <v>129</v>
      </c>
      <c r="B73" s="217">
        <v>8380.8</v>
      </c>
      <c r="C73" s="395" t="s">
        <v>129</v>
      </c>
      <c r="D73" s="221">
        <v>8380.8</v>
      </c>
    </row>
    <row r="74" spans="1:3" ht="16.5" thickBot="1">
      <c r="A74" s="39" t="s">
        <v>61</v>
      </c>
      <c r="B74" s="357">
        <f>SUM(B75:B85)</f>
        <v>9360.82</v>
      </c>
      <c r="C74" s="45"/>
    </row>
    <row r="75" spans="1:4" ht="32.25" thickBot="1">
      <c r="A75" s="218" t="s">
        <v>62</v>
      </c>
      <c r="B75" s="215">
        <v>4995.74</v>
      </c>
      <c r="C75" s="395" t="s">
        <v>62</v>
      </c>
      <c r="D75" s="221">
        <v>4995.74</v>
      </c>
    </row>
    <row r="76" spans="1:2" ht="15.75">
      <c r="A76" s="219" t="s">
        <v>63</v>
      </c>
      <c r="B76" s="216">
        <v>64.36</v>
      </c>
    </row>
    <row r="77" spans="1:3" ht="15.75">
      <c r="A77" s="219" t="s">
        <v>199</v>
      </c>
      <c r="B77" s="216"/>
      <c r="C77" s="45"/>
    </row>
    <row r="78" spans="1:3" ht="15.75">
      <c r="A78" s="219" t="s">
        <v>200</v>
      </c>
      <c r="B78" s="216"/>
      <c r="C78" s="45"/>
    </row>
    <row r="79" spans="1:2" ht="15.75">
      <c r="A79" s="219" t="s">
        <v>201</v>
      </c>
      <c r="B79" s="216"/>
    </row>
    <row r="80" spans="1:3" ht="15.75">
      <c r="A80" s="219" t="s">
        <v>64</v>
      </c>
      <c r="B80" s="216"/>
      <c r="C80" s="45"/>
    </row>
    <row r="81" spans="1:3" ht="15.75">
      <c r="A81" s="219" t="s">
        <v>202</v>
      </c>
      <c r="B81" s="216"/>
      <c r="C81" s="45"/>
    </row>
    <row r="82" spans="1:3" ht="15.75">
      <c r="A82" s="219" t="s">
        <v>203</v>
      </c>
      <c r="B82" s="216">
        <v>4300.72</v>
      </c>
      <c r="C82" s="45"/>
    </row>
    <row r="83" spans="1:3" ht="15.75">
      <c r="A83" s="219" t="s">
        <v>204</v>
      </c>
      <c r="B83" s="216"/>
      <c r="C83" s="45"/>
    </row>
    <row r="84" spans="1:3" ht="15.75">
      <c r="A84" s="219" t="s">
        <v>65</v>
      </c>
      <c r="B84" s="217"/>
      <c r="C84" s="45"/>
    </row>
    <row r="85" spans="1:3" ht="16.5" thickBot="1">
      <c r="A85" s="219" t="s">
        <v>205</v>
      </c>
      <c r="B85" s="217"/>
      <c r="C85" s="48"/>
    </row>
    <row r="86" spans="1:3" ht="16.5" thickBot="1">
      <c r="A86" s="39" t="s">
        <v>66</v>
      </c>
      <c r="B86" s="357">
        <f>SUM(B87:B96)</f>
        <v>75.36</v>
      </c>
      <c r="C86" s="45"/>
    </row>
    <row r="87" spans="1:2" ht="15.75">
      <c r="A87" s="314" t="s">
        <v>67</v>
      </c>
      <c r="B87" s="315"/>
    </row>
    <row r="88" spans="1:3" ht="15.75">
      <c r="A88" s="316" t="s">
        <v>175</v>
      </c>
      <c r="B88" s="317">
        <v>28.54</v>
      </c>
      <c r="C88" s="45"/>
    </row>
    <row r="89" spans="1:3" ht="15.75">
      <c r="A89" s="316" t="s">
        <v>176</v>
      </c>
      <c r="B89" s="317"/>
      <c r="C89" s="45"/>
    </row>
    <row r="90" spans="1:3" ht="15.75">
      <c r="A90" s="316" t="s">
        <v>177</v>
      </c>
      <c r="B90" s="317"/>
      <c r="C90" s="45"/>
    </row>
    <row r="91" spans="1:3" ht="15.75">
      <c r="A91" s="316" t="s">
        <v>178</v>
      </c>
      <c r="B91" s="317"/>
      <c r="C91" s="45"/>
    </row>
    <row r="92" spans="1:3" ht="15.75">
      <c r="A92" s="316" t="s">
        <v>179</v>
      </c>
      <c r="B92" s="317"/>
      <c r="C92" s="45"/>
    </row>
    <row r="93" spans="1:3" ht="16.5" thickBot="1">
      <c r="A93" s="316" t="s">
        <v>106</v>
      </c>
      <c r="B93" s="317">
        <v>13.1</v>
      </c>
      <c r="C93" s="45"/>
    </row>
    <row r="94" spans="1:4" ht="16.5" thickBot="1">
      <c r="A94" s="316" t="s">
        <v>107</v>
      </c>
      <c r="B94" s="317">
        <v>33.72</v>
      </c>
      <c r="C94" s="220" t="s">
        <v>107</v>
      </c>
      <c r="D94" s="221">
        <v>33.72</v>
      </c>
    </row>
    <row r="95" spans="1:3" ht="15.75">
      <c r="A95" s="316" t="s">
        <v>180</v>
      </c>
      <c r="B95" s="317"/>
      <c r="C95" s="45"/>
    </row>
    <row r="96" spans="1:3" ht="16.5" thickBot="1">
      <c r="A96" s="316" t="s">
        <v>181</v>
      </c>
      <c r="B96" s="318"/>
      <c r="C96" s="48"/>
    </row>
    <row r="97" spans="1:3" ht="16.5" thickBot="1">
      <c r="A97" s="39" t="s">
        <v>68</v>
      </c>
      <c r="B97" s="357">
        <f>SUM(B98:B104)</f>
        <v>1607.96</v>
      </c>
      <c r="C97" s="45"/>
    </row>
    <row r="98" spans="1:4" ht="16.5" thickBot="1">
      <c r="A98" s="314" t="s">
        <v>108</v>
      </c>
      <c r="B98" s="315">
        <v>1596.81</v>
      </c>
      <c r="C98" s="220" t="s">
        <v>108</v>
      </c>
      <c r="D98" s="221">
        <v>1596.81</v>
      </c>
    </row>
    <row r="99" spans="1:2" ht="15.75">
      <c r="A99" s="316" t="s">
        <v>109</v>
      </c>
      <c r="B99" s="317"/>
    </row>
    <row r="100" spans="1:3" ht="15.75">
      <c r="A100" s="316" t="s">
        <v>130</v>
      </c>
      <c r="B100" s="317"/>
      <c r="C100" s="45"/>
    </row>
    <row r="101" spans="1:3" ht="15.75">
      <c r="A101" s="316" t="s">
        <v>131</v>
      </c>
      <c r="B101" s="317"/>
      <c r="C101" s="45"/>
    </row>
    <row r="102" spans="1:3" ht="15.75">
      <c r="A102" s="316" t="s">
        <v>132</v>
      </c>
      <c r="B102" s="317"/>
      <c r="C102" s="45"/>
    </row>
    <row r="103" spans="1:3" ht="15.75">
      <c r="A103" s="316" t="s">
        <v>182</v>
      </c>
      <c r="B103" s="317"/>
      <c r="C103" s="48"/>
    </row>
    <row r="104" spans="1:3" ht="16.5" thickBot="1">
      <c r="A104" s="363" t="s">
        <v>228</v>
      </c>
      <c r="B104" s="364">
        <v>11.15</v>
      </c>
      <c r="C104" s="48"/>
    </row>
    <row r="105" spans="1:3" ht="16.5" thickBot="1">
      <c r="A105" s="361" t="s">
        <v>69</v>
      </c>
      <c r="B105" s="362">
        <f>SUM(B106:B109)</f>
        <v>7984.799999999999</v>
      </c>
      <c r="C105" s="45"/>
    </row>
    <row r="106" spans="1:3" ht="15.75">
      <c r="A106" s="314" t="s">
        <v>72</v>
      </c>
      <c r="B106" s="315"/>
      <c r="C106" s="45"/>
    </row>
    <row r="107" spans="1:2" ht="16.5" thickBot="1">
      <c r="A107" s="316" t="s">
        <v>70</v>
      </c>
      <c r="B107" s="317">
        <v>718.4</v>
      </c>
    </row>
    <row r="108" spans="1:4" ht="32.25" thickBot="1">
      <c r="A108" s="316" t="s">
        <v>71</v>
      </c>
      <c r="B108" s="317">
        <v>6440</v>
      </c>
      <c r="C108" s="405" t="s">
        <v>71</v>
      </c>
      <c r="D108" s="404">
        <v>6440</v>
      </c>
    </row>
    <row r="109" spans="1:3" ht="16.5" thickBot="1">
      <c r="A109" s="316" t="s">
        <v>73</v>
      </c>
      <c r="B109" s="317">
        <v>826.4</v>
      </c>
      <c r="C109" s="48"/>
    </row>
    <row r="110" spans="1:3" ht="16.5" thickBot="1">
      <c r="A110" s="39" t="s">
        <v>74</v>
      </c>
      <c r="B110" s="357">
        <f>SUM(B111:B114)</f>
        <v>0</v>
      </c>
      <c r="C110" s="48"/>
    </row>
    <row r="111" spans="1:3" ht="15.75">
      <c r="A111" s="219" t="s">
        <v>183</v>
      </c>
      <c r="B111" s="40"/>
      <c r="C111" s="48"/>
    </row>
    <row r="112" spans="1:3" ht="15.75">
      <c r="A112" s="219" t="s">
        <v>184</v>
      </c>
      <c r="B112" s="38"/>
      <c r="C112" s="48"/>
    </row>
    <row r="113" spans="1:3" ht="16.5" thickBot="1">
      <c r="A113" s="219" t="s">
        <v>185</v>
      </c>
      <c r="B113" s="38"/>
      <c r="C113" s="48"/>
    </row>
    <row r="114" spans="1:4" ht="16.5" thickBot="1">
      <c r="A114" s="219" t="s">
        <v>186</v>
      </c>
      <c r="B114" s="38"/>
      <c r="C114" s="395"/>
      <c r="D114" s="221"/>
    </row>
    <row r="115" spans="1:3" ht="16.5" thickBot="1">
      <c r="A115" s="39" t="s">
        <v>75</v>
      </c>
      <c r="B115" s="357">
        <f>SUM(B116:B123)</f>
        <v>3665.4</v>
      </c>
      <c r="C115" s="45"/>
    </row>
    <row r="116" spans="1:3" ht="15.75">
      <c r="A116" s="218" t="s">
        <v>133</v>
      </c>
      <c r="B116" s="215"/>
      <c r="C116" s="45"/>
    </row>
    <row r="117" spans="1:3" ht="16.5" thickBot="1">
      <c r="A117" s="219" t="s">
        <v>110</v>
      </c>
      <c r="B117" s="216">
        <v>275.27</v>
      </c>
      <c r="C117" s="45"/>
    </row>
    <row r="118" spans="1:4" ht="16.5" thickBot="1">
      <c r="A118" s="219" t="s">
        <v>76</v>
      </c>
      <c r="B118" s="216">
        <v>1487.54</v>
      </c>
      <c r="C118" s="220" t="s">
        <v>76</v>
      </c>
      <c r="D118" s="221">
        <v>1487.54</v>
      </c>
    </row>
    <row r="119" spans="1:3" ht="15.75">
      <c r="A119" s="219" t="s">
        <v>111</v>
      </c>
      <c r="B119" s="216">
        <v>464.28</v>
      </c>
      <c r="C119" s="45"/>
    </row>
    <row r="120" spans="1:2" ht="15.75">
      <c r="A120" s="219" t="s">
        <v>77</v>
      </c>
      <c r="B120" s="216">
        <v>1438.31</v>
      </c>
    </row>
    <row r="121" spans="1:3" ht="15.75">
      <c r="A121" s="219" t="s">
        <v>134</v>
      </c>
      <c r="B121" s="216"/>
      <c r="C121" s="45"/>
    </row>
    <row r="122" spans="1:3" ht="15.75">
      <c r="A122" s="219" t="s">
        <v>135</v>
      </c>
      <c r="B122" s="216"/>
      <c r="C122" s="48"/>
    </row>
    <row r="123" spans="1:2" ht="16.5" thickBot="1">
      <c r="A123" s="348" t="s">
        <v>237</v>
      </c>
      <c r="B123" s="360"/>
    </row>
    <row r="124" spans="1:3" ht="16.5" thickBot="1">
      <c r="A124" s="39" t="s">
        <v>78</v>
      </c>
      <c r="B124" s="357">
        <f>SUM(B125:B141)</f>
        <v>39525.836</v>
      </c>
      <c r="C124" s="45"/>
    </row>
    <row r="125" spans="1:3" ht="15.75">
      <c r="A125" s="218" t="s">
        <v>79</v>
      </c>
      <c r="B125" s="215">
        <v>412.37</v>
      </c>
      <c r="C125" s="45"/>
    </row>
    <row r="126" spans="1:3" ht="15.75">
      <c r="A126" s="219" t="s">
        <v>206</v>
      </c>
      <c r="B126" s="216">
        <v>0</v>
      </c>
      <c r="C126" s="45"/>
    </row>
    <row r="127" spans="1:3" ht="15.75">
      <c r="A127" s="219" t="s">
        <v>207</v>
      </c>
      <c r="B127" s="216">
        <v>0</v>
      </c>
      <c r="C127" s="45"/>
    </row>
    <row r="128" spans="1:3" ht="15.75">
      <c r="A128" s="219" t="s">
        <v>80</v>
      </c>
      <c r="B128" s="216">
        <v>7515.456</v>
      </c>
      <c r="C128" s="45"/>
    </row>
    <row r="129" spans="1:3" ht="15.75">
      <c r="A129" s="219" t="s">
        <v>208</v>
      </c>
      <c r="B129" s="216">
        <v>0</v>
      </c>
      <c r="C129" s="45"/>
    </row>
    <row r="130" spans="1:2" ht="15.75">
      <c r="A130" s="219" t="s">
        <v>112</v>
      </c>
      <c r="B130" s="216">
        <v>451.2</v>
      </c>
    </row>
    <row r="131" spans="1:3" ht="15.75">
      <c r="A131" s="219" t="s">
        <v>81</v>
      </c>
      <c r="B131" s="216">
        <v>3012.21</v>
      </c>
      <c r="C131" s="45"/>
    </row>
    <row r="132" spans="1:3" ht="15.75">
      <c r="A132" s="219" t="s">
        <v>209</v>
      </c>
      <c r="B132" s="216">
        <v>0</v>
      </c>
      <c r="C132" s="45"/>
    </row>
    <row r="133" spans="1:3" ht="15.75">
      <c r="A133" s="219" t="s">
        <v>82</v>
      </c>
      <c r="B133" s="216">
        <v>9264.81</v>
      </c>
      <c r="C133" s="45"/>
    </row>
    <row r="134" spans="1:3" ht="15.75">
      <c r="A134" s="219" t="s">
        <v>210</v>
      </c>
      <c r="B134" s="216">
        <v>317.18</v>
      </c>
      <c r="C134" s="45"/>
    </row>
    <row r="135" spans="1:3" ht="15.75">
      <c r="A135" s="219" t="s">
        <v>211</v>
      </c>
      <c r="B135" s="216">
        <v>0</v>
      </c>
      <c r="C135" s="45"/>
    </row>
    <row r="136" spans="1:3" ht="16.5" thickBot="1">
      <c r="A136" s="219" t="s">
        <v>212</v>
      </c>
      <c r="B136" s="216">
        <v>0</v>
      </c>
      <c r="C136" s="45"/>
    </row>
    <row r="137" spans="1:4" ht="16.5" thickBot="1">
      <c r="A137" s="219" t="s">
        <v>83</v>
      </c>
      <c r="B137" s="216">
        <v>16492.36</v>
      </c>
      <c r="C137" s="220" t="s">
        <v>83</v>
      </c>
      <c r="D137" s="221">
        <v>16492.36</v>
      </c>
    </row>
    <row r="138" spans="1:3" ht="15.75">
      <c r="A138" s="219" t="s">
        <v>213</v>
      </c>
      <c r="B138" s="216">
        <v>0</v>
      </c>
      <c r="C138" s="45"/>
    </row>
    <row r="139" spans="1:3" ht="15.75">
      <c r="A139" s="219" t="s">
        <v>84</v>
      </c>
      <c r="B139" s="217">
        <v>1049.85</v>
      </c>
      <c r="C139" s="45"/>
    </row>
    <row r="140" spans="1:3" ht="15.75">
      <c r="A140" s="219" t="s">
        <v>214</v>
      </c>
      <c r="B140" s="217">
        <v>0</v>
      </c>
      <c r="C140" s="45"/>
    </row>
    <row r="141" spans="1:3" ht="16.5" thickBot="1">
      <c r="A141" s="219" t="s">
        <v>215</v>
      </c>
      <c r="B141" s="217">
        <v>1010.4</v>
      </c>
      <c r="C141" s="48"/>
    </row>
    <row r="142" spans="1:3" ht="16.5" thickBot="1">
      <c r="A142" s="39" t="s">
        <v>85</v>
      </c>
      <c r="B142" s="357">
        <f>SUM(B143:B156)</f>
        <v>12846.789999999999</v>
      </c>
      <c r="C142" s="45"/>
    </row>
    <row r="143" spans="1:3" ht="15.75">
      <c r="A143" s="218" t="s">
        <v>86</v>
      </c>
      <c r="B143" s="215">
        <v>1852.46</v>
      </c>
      <c r="C143" s="45"/>
    </row>
    <row r="144" spans="1:3" ht="16.5" thickBot="1">
      <c r="A144" s="219" t="s">
        <v>216</v>
      </c>
      <c r="B144" s="216"/>
      <c r="C144" s="45"/>
    </row>
    <row r="145" spans="1:4" ht="16.5" thickBot="1">
      <c r="A145" s="219" t="s">
        <v>113</v>
      </c>
      <c r="B145" s="216">
        <v>9235.41</v>
      </c>
      <c r="C145" s="220" t="s">
        <v>113</v>
      </c>
      <c r="D145" s="221">
        <v>9235.41</v>
      </c>
    </row>
    <row r="146" spans="1:3" ht="15.75">
      <c r="A146" s="219" t="s">
        <v>217</v>
      </c>
      <c r="B146" s="216"/>
      <c r="C146" s="45"/>
    </row>
    <row r="147" spans="1:3" ht="15.75">
      <c r="A147" s="219" t="s">
        <v>114</v>
      </c>
      <c r="B147" s="216"/>
      <c r="C147" s="45"/>
    </row>
    <row r="148" spans="1:3" ht="15.75">
      <c r="A148" s="219" t="s">
        <v>87</v>
      </c>
      <c r="B148" s="216">
        <v>22.4</v>
      </c>
      <c r="C148" s="45"/>
    </row>
    <row r="149" spans="1:3" ht="15.75">
      <c r="A149" s="219" t="s">
        <v>88</v>
      </c>
      <c r="B149" s="216">
        <v>1321.6</v>
      </c>
      <c r="C149" s="45"/>
    </row>
    <row r="150" spans="1:3" ht="15.75">
      <c r="A150" s="219" t="s">
        <v>136</v>
      </c>
      <c r="B150" s="216"/>
      <c r="C150" s="45"/>
    </row>
    <row r="151" spans="1:3" ht="15.75">
      <c r="A151" s="219" t="s">
        <v>218</v>
      </c>
      <c r="B151" s="216"/>
      <c r="C151" s="48"/>
    </row>
    <row r="152" spans="1:3" ht="15.75">
      <c r="A152" s="219" t="s">
        <v>233</v>
      </c>
      <c r="B152" s="216"/>
      <c r="C152" s="48"/>
    </row>
    <row r="153" spans="1:3" ht="15.75">
      <c r="A153" s="219" t="s">
        <v>236</v>
      </c>
      <c r="B153" s="216"/>
      <c r="C153" s="48"/>
    </row>
    <row r="154" spans="1:3" ht="15.75">
      <c r="A154" s="219" t="s">
        <v>234</v>
      </c>
      <c r="B154" s="216"/>
      <c r="C154" s="48"/>
    </row>
    <row r="155" spans="1:3" ht="15.75">
      <c r="A155" s="219" t="s">
        <v>227</v>
      </c>
      <c r="B155" s="216"/>
      <c r="C155" s="48"/>
    </row>
    <row r="156" spans="1:3" ht="16.5" thickBot="1">
      <c r="A156" s="359" t="s">
        <v>240</v>
      </c>
      <c r="B156" s="360">
        <v>414.92</v>
      </c>
      <c r="C156" s="48"/>
    </row>
    <row r="157" spans="1:3" ht="16.5" thickBot="1">
      <c r="A157" s="39" t="s">
        <v>89</v>
      </c>
      <c r="B157" s="357">
        <f>SUM(B158:B167)</f>
        <v>14648.050000000001</v>
      </c>
      <c r="C157" s="45"/>
    </row>
    <row r="158" spans="1:3" ht="15.75">
      <c r="A158" s="218" t="s">
        <v>219</v>
      </c>
      <c r="B158" s="215">
        <v>188</v>
      </c>
      <c r="C158" s="45"/>
    </row>
    <row r="159" spans="1:3" ht="15.75">
      <c r="A159" s="219" t="s">
        <v>90</v>
      </c>
      <c r="B159" s="216">
        <v>848</v>
      </c>
      <c r="C159" s="45"/>
    </row>
    <row r="160" spans="1:3" ht="15.75">
      <c r="A160" s="219" t="s">
        <v>220</v>
      </c>
      <c r="B160" s="216">
        <v>0</v>
      </c>
      <c r="C160" s="45"/>
    </row>
    <row r="161" spans="1:3" ht="16.5" thickBot="1">
      <c r="A161" s="219" t="s">
        <v>91</v>
      </c>
      <c r="B161" s="216">
        <v>243.2</v>
      </c>
      <c r="C161" s="45"/>
    </row>
    <row r="162" spans="1:4" ht="16.5" thickBot="1">
      <c r="A162" s="219" t="s">
        <v>92</v>
      </c>
      <c r="B162" s="216">
        <v>9448.8</v>
      </c>
      <c r="C162" s="220" t="s">
        <v>92</v>
      </c>
      <c r="D162" s="221">
        <v>9448.8</v>
      </c>
    </row>
    <row r="163" spans="1:2" ht="15.75">
      <c r="A163" s="219" t="s">
        <v>137</v>
      </c>
      <c r="B163" s="216">
        <v>3153.45</v>
      </c>
    </row>
    <row r="164" spans="1:3" ht="15.75">
      <c r="A164" s="219" t="s">
        <v>138</v>
      </c>
      <c r="B164" s="216">
        <v>21</v>
      </c>
      <c r="C164" s="45"/>
    </row>
    <row r="165" spans="1:3" ht="15.75">
      <c r="A165" s="219" t="s">
        <v>93</v>
      </c>
      <c r="B165" s="216">
        <v>174.4</v>
      </c>
      <c r="C165" s="45"/>
    </row>
    <row r="166" spans="1:3" ht="15.75">
      <c r="A166" s="219" t="s">
        <v>139</v>
      </c>
      <c r="B166" s="216">
        <v>0</v>
      </c>
      <c r="C166" s="45"/>
    </row>
    <row r="167" spans="1:3" ht="16.5" thickBot="1">
      <c r="A167" s="219" t="s">
        <v>94</v>
      </c>
      <c r="B167" s="217">
        <v>571.2</v>
      </c>
      <c r="C167" s="48"/>
    </row>
    <row r="168" spans="1:3" ht="16.5" thickBot="1">
      <c r="A168" s="39" t="s">
        <v>95</v>
      </c>
      <c r="B168" s="357">
        <f>SUM(B169:B177)</f>
        <v>10969.52</v>
      </c>
      <c r="C168" s="45"/>
    </row>
    <row r="169" spans="1:3" ht="15.75">
      <c r="A169" s="218" t="s">
        <v>96</v>
      </c>
      <c r="B169" s="215"/>
      <c r="C169" s="45"/>
    </row>
    <row r="170" spans="1:3" ht="15.75">
      <c r="A170" s="219" t="s">
        <v>164</v>
      </c>
      <c r="B170" s="216"/>
      <c r="C170" s="45"/>
    </row>
    <row r="171" spans="1:2" ht="15.75">
      <c r="A171" s="219" t="s">
        <v>97</v>
      </c>
      <c r="B171" s="216">
        <v>177.76</v>
      </c>
    </row>
    <row r="172" spans="1:2" ht="15.75">
      <c r="A172" s="219" t="s">
        <v>98</v>
      </c>
      <c r="B172" s="216"/>
    </row>
    <row r="173" spans="1:3" ht="15.75">
      <c r="A173" s="219" t="s">
        <v>165</v>
      </c>
      <c r="B173" s="216"/>
      <c r="C173" s="45"/>
    </row>
    <row r="174" spans="1:3" ht="15.75">
      <c r="A174" s="219" t="s">
        <v>115</v>
      </c>
      <c r="B174" s="216"/>
      <c r="C174" s="45"/>
    </row>
    <row r="175" spans="1:3" ht="15.75">
      <c r="A175" s="219" t="s">
        <v>166</v>
      </c>
      <c r="B175" s="216">
        <v>2791.76</v>
      </c>
      <c r="C175" s="48"/>
    </row>
    <row r="176" spans="1:3" ht="16.5" thickBot="1">
      <c r="A176" s="348" t="s">
        <v>231</v>
      </c>
      <c r="B176" s="216"/>
      <c r="C176" s="48"/>
    </row>
    <row r="177" spans="1:4" ht="32.25" thickBot="1">
      <c r="A177" s="348" t="s">
        <v>232</v>
      </c>
      <c r="B177" s="360">
        <v>8000</v>
      </c>
      <c r="C177" s="395" t="s">
        <v>232</v>
      </c>
      <c r="D177" s="221">
        <v>8000</v>
      </c>
    </row>
    <row r="178" spans="1:3" ht="16.5" thickBot="1">
      <c r="A178" s="39" t="s">
        <v>99</v>
      </c>
      <c r="B178" s="357">
        <f>SUM(B179:B190)</f>
        <v>1905.6000000000001</v>
      </c>
      <c r="C178" s="45"/>
    </row>
    <row r="179" spans="1:2" ht="15.75">
      <c r="A179" s="218" t="s">
        <v>100</v>
      </c>
      <c r="B179" s="215">
        <v>144</v>
      </c>
    </row>
    <row r="180" spans="1:3" ht="15.75">
      <c r="A180" s="219" t="s">
        <v>101</v>
      </c>
      <c r="B180" s="216"/>
      <c r="C180" s="45"/>
    </row>
    <row r="181" spans="1:3" ht="15.75">
      <c r="A181" s="219" t="s">
        <v>226</v>
      </c>
      <c r="B181" s="216"/>
      <c r="C181" s="45"/>
    </row>
    <row r="182" spans="1:3" ht="15.75">
      <c r="A182" s="219" t="s">
        <v>167</v>
      </c>
      <c r="B182" s="216"/>
      <c r="C182" s="45"/>
    </row>
    <row r="183" spans="1:3" ht="15.75">
      <c r="A183" s="219" t="s">
        <v>140</v>
      </c>
      <c r="B183" s="216">
        <v>266.4</v>
      </c>
      <c r="C183" s="45"/>
    </row>
    <row r="184" spans="1:3" ht="16.5" thickBot="1">
      <c r="A184" s="219" t="s">
        <v>141</v>
      </c>
      <c r="B184" s="216"/>
      <c r="C184" s="45"/>
    </row>
    <row r="185" spans="1:4" ht="16.5" thickBot="1">
      <c r="A185" s="219" t="s">
        <v>142</v>
      </c>
      <c r="B185" s="216">
        <v>1448</v>
      </c>
      <c r="C185" s="395" t="s">
        <v>142</v>
      </c>
      <c r="D185" s="221">
        <v>1448</v>
      </c>
    </row>
    <row r="186" spans="1:3" ht="15.75">
      <c r="A186" s="219" t="s">
        <v>168</v>
      </c>
      <c r="B186" s="216"/>
      <c r="C186" s="45"/>
    </row>
    <row r="187" spans="1:3" ht="15.75">
      <c r="A187" s="219" t="s">
        <v>169</v>
      </c>
      <c r="B187" s="216"/>
      <c r="C187" s="45"/>
    </row>
    <row r="188" spans="1:3" ht="15.75">
      <c r="A188" s="219" t="s">
        <v>170</v>
      </c>
      <c r="B188" s="217"/>
      <c r="C188" s="45"/>
    </row>
    <row r="189" spans="1:2" ht="15.75">
      <c r="A189" s="219" t="s">
        <v>116</v>
      </c>
      <c r="B189" s="217">
        <v>47.2</v>
      </c>
    </row>
    <row r="190" spans="1:3" ht="16.5" thickBot="1">
      <c r="A190" s="219" t="s">
        <v>171</v>
      </c>
      <c r="B190" s="217"/>
      <c r="C190" s="48"/>
    </row>
    <row r="191" spans="1:3" ht="16.5" thickBot="1">
      <c r="A191" s="39" t="s">
        <v>102</v>
      </c>
      <c r="B191" s="357">
        <f>SUM(B192:B200)</f>
        <v>438.19000000000005</v>
      </c>
      <c r="C191" s="45"/>
    </row>
    <row r="192" spans="1:3" ht="15.75">
      <c r="A192" s="319" t="s">
        <v>187</v>
      </c>
      <c r="B192" s="320"/>
      <c r="C192" s="45"/>
    </row>
    <row r="193" spans="1:2" ht="15.75">
      <c r="A193" s="321" t="s">
        <v>117</v>
      </c>
      <c r="B193" s="322">
        <v>10.08</v>
      </c>
    </row>
    <row r="194" spans="1:2" ht="15.75">
      <c r="A194" s="321" t="s">
        <v>118</v>
      </c>
      <c r="B194" s="322">
        <v>172.96</v>
      </c>
    </row>
    <row r="195" spans="1:3" ht="16.5" thickBot="1">
      <c r="A195" s="321" t="s">
        <v>103</v>
      </c>
      <c r="B195" s="322"/>
      <c r="C195" s="45"/>
    </row>
    <row r="196" spans="1:4" ht="32.25" thickBot="1">
      <c r="A196" s="321" t="s">
        <v>188</v>
      </c>
      <c r="B196" s="322">
        <v>255.15</v>
      </c>
      <c r="C196" s="395" t="s">
        <v>188</v>
      </c>
      <c r="D196" s="221">
        <v>255.15</v>
      </c>
    </row>
    <row r="197" spans="1:3" ht="15.75">
      <c r="A197" s="321" t="s">
        <v>189</v>
      </c>
      <c r="B197" s="322"/>
      <c r="C197" s="45"/>
    </row>
    <row r="198" spans="1:3" ht="15.75">
      <c r="A198" s="321" t="s">
        <v>190</v>
      </c>
      <c r="B198" s="322"/>
      <c r="C198" s="45"/>
    </row>
    <row r="199" spans="1:3" ht="15.75">
      <c r="A199" s="321" t="s">
        <v>191</v>
      </c>
      <c r="B199" s="322"/>
      <c r="C199" s="45"/>
    </row>
    <row r="200" spans="1:3" ht="16.5" thickBot="1">
      <c r="A200" s="321" t="s">
        <v>192</v>
      </c>
      <c r="B200" s="322"/>
      <c r="C200" s="48"/>
    </row>
    <row r="201" spans="1:3" ht="16.5" thickBot="1">
      <c r="A201" s="39" t="s">
        <v>104</v>
      </c>
      <c r="B201" s="357">
        <f>SUM(B202:B213)</f>
        <v>6812.94</v>
      </c>
      <c r="C201" s="45"/>
    </row>
    <row r="202" spans="1:3" ht="15.75">
      <c r="A202" s="347" t="s">
        <v>221</v>
      </c>
      <c r="B202" s="215">
        <v>0</v>
      </c>
      <c r="C202" s="45"/>
    </row>
    <row r="203" spans="1:3" ht="15.75">
      <c r="A203" s="348" t="s">
        <v>119</v>
      </c>
      <c r="B203" s="216">
        <v>1124.83</v>
      </c>
      <c r="C203" s="45"/>
    </row>
    <row r="204" spans="1:3" ht="15.75">
      <c r="A204" s="348" t="s">
        <v>143</v>
      </c>
      <c r="B204" s="216">
        <v>0</v>
      </c>
      <c r="C204" s="45"/>
    </row>
    <row r="205" spans="1:3" ht="15.75">
      <c r="A205" s="348" t="s">
        <v>120</v>
      </c>
      <c r="B205" s="216">
        <v>508.8</v>
      </c>
      <c r="C205" s="45"/>
    </row>
    <row r="206" spans="1:3" ht="15.75">
      <c r="A206" s="348" t="s">
        <v>222</v>
      </c>
      <c r="B206" s="216">
        <v>0</v>
      </c>
      <c r="C206" s="45"/>
    </row>
    <row r="207" spans="1:3" ht="15.75">
      <c r="A207" s="348" t="s">
        <v>223</v>
      </c>
      <c r="B207" s="216">
        <v>161.12</v>
      </c>
      <c r="C207" s="45"/>
    </row>
    <row r="208" spans="1:3" ht="15.75">
      <c r="A208" s="348" t="s">
        <v>121</v>
      </c>
      <c r="B208" s="216">
        <v>0</v>
      </c>
      <c r="C208" s="45"/>
    </row>
    <row r="209" spans="1:3" ht="16.5" thickBot="1">
      <c r="A209" s="348" t="s">
        <v>224</v>
      </c>
      <c r="B209" s="216">
        <v>826.66</v>
      </c>
      <c r="C209" s="45"/>
    </row>
    <row r="210" spans="1:4" ht="16.5" thickBot="1">
      <c r="A210" s="348" t="s">
        <v>122</v>
      </c>
      <c r="B210" s="216">
        <v>3307.2</v>
      </c>
      <c r="C210" s="220" t="s">
        <v>122</v>
      </c>
      <c r="D210" s="221">
        <v>3307.2</v>
      </c>
    </row>
    <row r="211" spans="1:3" ht="15.75">
      <c r="A211" s="348" t="s">
        <v>225</v>
      </c>
      <c r="B211" s="217">
        <v>0</v>
      </c>
      <c r="C211" s="45"/>
    </row>
    <row r="212" spans="1:3" ht="15.75">
      <c r="A212" s="348" t="s">
        <v>123</v>
      </c>
      <c r="B212" s="217">
        <v>478.4</v>
      </c>
      <c r="C212" s="45"/>
    </row>
    <row r="213" spans="1:2" ht="16.5" thickBot="1">
      <c r="A213" s="349" t="s">
        <v>124</v>
      </c>
      <c r="B213" s="350">
        <v>405.93</v>
      </c>
    </row>
    <row r="214" spans="1:3" ht="16.5" thickBot="1">
      <c r="A214" s="37" t="s">
        <v>41</v>
      </c>
      <c r="B214" s="43">
        <f>SUM(B201,B191,B178,B168,B157,B142,B124,B115,B110,B105,B97,B86,B74,B63,B47,B38)</f>
        <v>162377.656</v>
      </c>
      <c r="C214" s="45"/>
    </row>
    <row r="215" spans="1:3" ht="15.75">
      <c r="A215" s="46"/>
      <c r="B215" s="45"/>
      <c r="C215" s="107"/>
    </row>
    <row r="216" spans="1:2" ht="15.75">
      <c r="A216" s="46"/>
      <c r="B216" s="45"/>
    </row>
    <row r="217" spans="1:2" ht="15.75">
      <c r="A217" s="46"/>
      <c r="B217" s="45"/>
    </row>
    <row r="218" spans="1:2" ht="15.75">
      <c r="A218" s="44"/>
      <c r="B218" s="45"/>
    </row>
    <row r="219" spans="1:2" ht="15.75">
      <c r="A219" s="46"/>
      <c r="B219" s="45"/>
    </row>
    <row r="220" spans="1:2" ht="15.75">
      <c r="A220" s="46"/>
      <c r="B220" s="45"/>
    </row>
    <row r="221" spans="1:2" ht="15.75">
      <c r="A221" s="46"/>
      <c r="B221" s="45"/>
    </row>
    <row r="222" spans="1:2" ht="15.75">
      <c r="A222" s="46"/>
      <c r="B222" s="45"/>
    </row>
    <row r="223" spans="1:2" ht="15.75">
      <c r="A223" s="46"/>
      <c r="B223" s="45"/>
    </row>
    <row r="224" spans="1:2" ht="15.75">
      <c r="A224" s="46"/>
      <c r="B224" s="45"/>
    </row>
    <row r="225" spans="1:2" ht="15.75">
      <c r="A225" s="47"/>
      <c r="B225" s="48"/>
    </row>
  </sheetData>
  <sheetProtection/>
  <mergeCells count="14">
    <mergeCell ref="F36:G36"/>
    <mergeCell ref="D1:E1"/>
    <mergeCell ref="A4:H4"/>
    <mergeCell ref="A6:A7"/>
    <mergeCell ref="B6:B7"/>
    <mergeCell ref="A2:I2"/>
    <mergeCell ref="G6:H6"/>
    <mergeCell ref="L25:M25"/>
    <mergeCell ref="J6:K6"/>
    <mergeCell ref="C6:D6"/>
    <mergeCell ref="B25:B26"/>
    <mergeCell ref="G25:J25"/>
    <mergeCell ref="E6:F6"/>
    <mergeCell ref="C25:D25"/>
  </mergeCells>
  <conditionalFormatting sqref="B215:B224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21">
      <selection activeCell="N31" sqref="N31"/>
    </sheetView>
  </sheetViews>
  <sheetFormatPr defaultColWidth="9.140625" defaultRowHeight="12.75"/>
  <cols>
    <col min="1" max="1" width="14.421875" style="0" bestFit="1" customWidth="1"/>
    <col min="3" max="3" width="10.00390625" style="0" bestFit="1" customWidth="1"/>
    <col min="4" max="4" width="12.57421875" style="0" bestFit="1" customWidth="1"/>
    <col min="6" max="6" width="13.140625" style="0" bestFit="1" customWidth="1"/>
    <col min="7" max="7" width="13.421875" style="0" customWidth="1"/>
    <col min="8" max="8" width="14.7109375" style="0" customWidth="1"/>
    <col min="9" max="9" width="15.8515625" style="0" bestFit="1" customWidth="1"/>
    <col min="10" max="10" width="11.8515625" style="0" customWidth="1"/>
    <col min="11" max="11" width="13.8515625" style="0" customWidth="1"/>
  </cols>
  <sheetData>
    <row r="1" spans="1:11" ht="13.5" thickBot="1">
      <c r="A1" s="416" t="s">
        <v>159</v>
      </c>
      <c r="B1" s="416" t="s">
        <v>1</v>
      </c>
      <c r="C1" s="412" t="s">
        <v>26</v>
      </c>
      <c r="D1" s="413"/>
      <c r="E1" s="412" t="s">
        <v>27</v>
      </c>
      <c r="F1" s="413"/>
      <c r="G1" s="412" t="s">
        <v>28</v>
      </c>
      <c r="H1" s="413"/>
      <c r="I1" s="49" t="s">
        <v>32</v>
      </c>
      <c r="J1" s="414" t="s">
        <v>33</v>
      </c>
      <c r="K1" s="415"/>
    </row>
    <row r="2" spans="1:11" ht="13.5" thickBot="1">
      <c r="A2" s="417"/>
      <c r="B2" s="417"/>
      <c r="C2" s="50" t="s">
        <v>29</v>
      </c>
      <c r="D2" s="51" t="s">
        <v>30</v>
      </c>
      <c r="E2" s="51" t="s">
        <v>2</v>
      </c>
      <c r="F2" s="52" t="s">
        <v>22</v>
      </c>
      <c r="G2" s="53" t="s">
        <v>2</v>
      </c>
      <c r="H2" s="54" t="s">
        <v>22</v>
      </c>
      <c r="I2" s="55" t="s">
        <v>22</v>
      </c>
      <c r="J2" s="56" t="s">
        <v>2</v>
      </c>
      <c r="K2" s="56" t="s">
        <v>22</v>
      </c>
    </row>
    <row r="3" spans="1:11" ht="16.5" thickBot="1">
      <c r="A3" s="57" t="s">
        <v>3</v>
      </c>
      <c r="B3" s="58" t="s">
        <v>4</v>
      </c>
      <c r="C3" s="58">
        <v>1</v>
      </c>
      <c r="D3" s="59">
        <v>2</v>
      </c>
      <c r="E3" s="58">
        <v>3</v>
      </c>
      <c r="F3" s="60">
        <v>4</v>
      </c>
      <c r="G3" s="61">
        <v>5</v>
      </c>
      <c r="H3" s="62">
        <v>6</v>
      </c>
      <c r="I3" s="61">
        <v>7</v>
      </c>
      <c r="J3" s="61">
        <v>8</v>
      </c>
      <c r="K3" s="62">
        <v>9</v>
      </c>
    </row>
    <row r="4" spans="1:11" ht="16.5" thickBot="1">
      <c r="A4" s="115" t="s">
        <v>144</v>
      </c>
      <c r="B4" s="113"/>
      <c r="C4" s="222">
        <v>0</v>
      </c>
      <c r="D4" s="223"/>
      <c r="E4" s="222"/>
      <c r="F4" s="224"/>
      <c r="G4" s="323">
        <v>1</v>
      </c>
      <c r="H4" s="324">
        <v>2000</v>
      </c>
      <c r="I4" s="325"/>
      <c r="J4" s="228">
        <v>2</v>
      </c>
      <c r="K4" s="242">
        <v>600</v>
      </c>
    </row>
    <row r="5" spans="1:11" ht="16.5" thickBot="1">
      <c r="A5" s="115" t="s">
        <v>145</v>
      </c>
      <c r="B5" s="98"/>
      <c r="C5" s="222">
        <v>2</v>
      </c>
      <c r="D5" s="223"/>
      <c r="E5" s="222">
        <v>2</v>
      </c>
      <c r="F5" s="224">
        <v>4000</v>
      </c>
      <c r="G5" s="323">
        <v>4</v>
      </c>
      <c r="H5" s="226">
        <v>11000</v>
      </c>
      <c r="I5" s="227">
        <v>10000</v>
      </c>
      <c r="J5" s="228">
        <v>0</v>
      </c>
      <c r="K5" s="229"/>
    </row>
    <row r="6" spans="1:11" ht="16.5" thickBot="1">
      <c r="A6" s="115" t="s">
        <v>146</v>
      </c>
      <c r="B6" s="98"/>
      <c r="C6" s="222">
        <v>1</v>
      </c>
      <c r="D6" s="223">
        <v>0</v>
      </c>
      <c r="E6" s="222">
        <v>1</v>
      </c>
      <c r="F6" s="224">
        <v>5000</v>
      </c>
      <c r="G6" s="225">
        <v>1</v>
      </c>
      <c r="H6" s="226">
        <v>10000</v>
      </c>
      <c r="I6" s="227">
        <v>10000</v>
      </c>
      <c r="J6" s="228">
        <v>2</v>
      </c>
      <c r="K6" s="229">
        <v>4000</v>
      </c>
    </row>
    <row r="7" spans="1:11" ht="16.5" thickBot="1">
      <c r="A7" s="115" t="s">
        <v>147</v>
      </c>
      <c r="B7" s="98"/>
      <c r="C7" s="230">
        <v>0</v>
      </c>
      <c r="D7" s="231">
        <v>0</v>
      </c>
      <c r="E7" s="230">
        <v>0</v>
      </c>
      <c r="F7" s="232">
        <v>0</v>
      </c>
      <c r="G7" s="233">
        <v>0</v>
      </c>
      <c r="H7" s="234">
        <v>0</v>
      </c>
      <c r="I7" s="235">
        <v>12020</v>
      </c>
      <c r="J7" s="236">
        <v>1</v>
      </c>
      <c r="K7" s="237">
        <v>2000</v>
      </c>
    </row>
    <row r="8" spans="1:11" ht="16.5" thickBot="1">
      <c r="A8" s="115" t="s">
        <v>148</v>
      </c>
      <c r="B8" s="98"/>
      <c r="C8" s="222">
        <v>1</v>
      </c>
      <c r="D8" s="223">
        <v>0</v>
      </c>
      <c r="E8" s="222">
        <v>0</v>
      </c>
      <c r="F8" s="224">
        <v>0</v>
      </c>
      <c r="G8" s="225">
        <v>1</v>
      </c>
      <c r="H8" s="226">
        <v>2000</v>
      </c>
      <c r="I8" s="227">
        <v>0</v>
      </c>
      <c r="J8" s="228">
        <v>0</v>
      </c>
      <c r="K8" s="242">
        <v>0</v>
      </c>
    </row>
    <row r="9" spans="1:11" ht="16.5" thickBot="1">
      <c r="A9" s="115" t="s">
        <v>149</v>
      </c>
      <c r="B9" s="98"/>
      <c r="C9" s="230">
        <v>1</v>
      </c>
      <c r="D9" s="231">
        <v>0</v>
      </c>
      <c r="E9" s="230">
        <v>0</v>
      </c>
      <c r="F9" s="232">
        <v>0</v>
      </c>
      <c r="G9" s="238">
        <v>1</v>
      </c>
      <c r="H9" s="239">
        <v>2000</v>
      </c>
      <c r="I9" s="240">
        <v>0</v>
      </c>
      <c r="J9" s="236">
        <v>0</v>
      </c>
      <c r="K9" s="241">
        <v>0</v>
      </c>
    </row>
    <row r="10" spans="1:11" ht="16.5" thickBot="1">
      <c r="A10" s="115" t="s">
        <v>150</v>
      </c>
      <c r="B10" s="98"/>
      <c r="C10" s="230">
        <v>2</v>
      </c>
      <c r="D10" s="231">
        <v>0</v>
      </c>
      <c r="E10" s="230">
        <v>0</v>
      </c>
      <c r="F10" s="232">
        <v>0</v>
      </c>
      <c r="G10" s="238">
        <v>2</v>
      </c>
      <c r="H10" s="326">
        <v>12000</v>
      </c>
      <c r="I10" s="240">
        <v>12000</v>
      </c>
      <c r="J10" s="236">
        <v>2</v>
      </c>
      <c r="K10" s="241">
        <v>4000</v>
      </c>
    </row>
    <row r="11" spans="1:11" ht="16.5" thickBot="1">
      <c r="A11" s="115" t="s">
        <v>151</v>
      </c>
      <c r="B11" s="98"/>
      <c r="C11" s="222"/>
      <c r="D11" s="223"/>
      <c r="E11" s="222"/>
      <c r="F11" s="224"/>
      <c r="G11" s="225">
        <v>1</v>
      </c>
      <c r="H11" s="226">
        <v>10000</v>
      </c>
      <c r="I11" s="227">
        <v>5104.18</v>
      </c>
      <c r="J11" s="228"/>
      <c r="K11" s="242"/>
    </row>
    <row r="12" spans="1:11" ht="16.5" thickBot="1">
      <c r="A12" s="115" t="s">
        <v>152</v>
      </c>
      <c r="B12" s="98"/>
      <c r="C12" s="222">
        <v>2</v>
      </c>
      <c r="D12" s="223">
        <v>0</v>
      </c>
      <c r="E12" s="222">
        <v>0</v>
      </c>
      <c r="F12" s="224">
        <v>0</v>
      </c>
      <c r="G12" s="225">
        <v>3</v>
      </c>
      <c r="H12" s="324">
        <v>32000</v>
      </c>
      <c r="I12" s="325">
        <v>42000</v>
      </c>
      <c r="J12" s="228">
        <v>1</v>
      </c>
      <c r="K12" s="242">
        <v>5000</v>
      </c>
    </row>
    <row r="13" spans="1:11" ht="15.75">
      <c r="A13" s="115" t="s">
        <v>153</v>
      </c>
      <c r="B13" s="98"/>
      <c r="C13" s="222">
        <v>5</v>
      </c>
      <c r="D13" s="223"/>
      <c r="E13" s="222"/>
      <c r="F13" s="224"/>
      <c r="G13" s="225">
        <v>3</v>
      </c>
      <c r="H13" s="324">
        <v>27000</v>
      </c>
      <c r="I13" s="325">
        <v>505500</v>
      </c>
      <c r="J13" s="228"/>
      <c r="K13" s="242"/>
    </row>
    <row r="14" spans="1:11" ht="15.75" thickBot="1">
      <c r="A14" s="115" t="s">
        <v>154</v>
      </c>
      <c r="B14" s="98"/>
      <c r="C14" s="151">
        <v>3</v>
      </c>
      <c r="D14" s="151">
        <v>1</v>
      </c>
      <c r="E14" s="151">
        <v>1</v>
      </c>
      <c r="F14" s="152">
        <v>200</v>
      </c>
      <c r="G14" s="153">
        <v>1</v>
      </c>
      <c r="H14" s="154">
        <v>3000</v>
      </c>
      <c r="I14" s="154">
        <v>2000</v>
      </c>
      <c r="J14" s="153"/>
      <c r="K14" s="154"/>
    </row>
    <row r="15" spans="1:11" ht="16.5" thickBot="1">
      <c r="A15" s="115" t="s">
        <v>155</v>
      </c>
      <c r="B15" s="98"/>
      <c r="C15" s="222">
        <v>1</v>
      </c>
      <c r="D15" s="223"/>
      <c r="E15" s="222"/>
      <c r="F15" s="224"/>
      <c r="G15" s="222">
        <v>3</v>
      </c>
      <c r="H15" s="224">
        <v>32000</v>
      </c>
      <c r="I15" s="227">
        <v>197000</v>
      </c>
      <c r="J15" s="228"/>
      <c r="K15" s="242"/>
    </row>
    <row r="16" spans="1:11" ht="15.75">
      <c r="A16" s="115" t="s">
        <v>156</v>
      </c>
      <c r="B16" s="98"/>
      <c r="C16" s="222">
        <v>0</v>
      </c>
      <c r="D16" s="223">
        <v>0</v>
      </c>
      <c r="E16" s="222">
        <v>0</v>
      </c>
      <c r="F16" s="224">
        <v>0</v>
      </c>
      <c r="G16" s="225">
        <v>0</v>
      </c>
      <c r="H16" s="324">
        <v>0</v>
      </c>
      <c r="I16" s="325">
        <v>0</v>
      </c>
      <c r="J16" s="228">
        <v>0</v>
      </c>
      <c r="K16" s="242"/>
    </row>
    <row r="17" spans="1:11" ht="15.75" thickBot="1">
      <c r="A17" s="115" t="s">
        <v>157</v>
      </c>
      <c r="B17" s="98"/>
      <c r="C17" s="151">
        <v>6</v>
      </c>
      <c r="D17" s="151">
        <v>0</v>
      </c>
      <c r="E17" s="151">
        <v>1</v>
      </c>
      <c r="F17" s="152">
        <v>2000</v>
      </c>
      <c r="G17" s="153">
        <v>5</v>
      </c>
      <c r="H17" s="154">
        <v>57000</v>
      </c>
      <c r="I17" s="154">
        <v>181.15</v>
      </c>
      <c r="J17" s="153">
        <v>2</v>
      </c>
      <c r="K17" s="154">
        <v>52000</v>
      </c>
    </row>
    <row r="18" spans="1:11" ht="16.5" thickBot="1">
      <c r="A18" s="115" t="s">
        <v>158</v>
      </c>
      <c r="B18" s="98"/>
      <c r="C18" s="243">
        <v>1</v>
      </c>
      <c r="D18" s="25">
        <v>0</v>
      </c>
      <c r="E18" s="244">
        <v>1</v>
      </c>
      <c r="F18" s="245">
        <v>2000</v>
      </c>
      <c r="G18" s="243">
        <v>1</v>
      </c>
      <c r="H18" s="245">
        <v>2000</v>
      </c>
      <c r="I18" s="246">
        <v>10000</v>
      </c>
      <c r="J18" s="247">
        <v>0</v>
      </c>
      <c r="K18" s="248">
        <v>0</v>
      </c>
    </row>
    <row r="19" spans="1:11" ht="16.5" thickBot="1">
      <c r="A19" s="116" t="s">
        <v>124</v>
      </c>
      <c r="B19" s="101"/>
      <c r="C19" s="222">
        <v>4</v>
      </c>
      <c r="D19" s="223">
        <v>0</v>
      </c>
      <c r="E19" s="222">
        <v>2</v>
      </c>
      <c r="F19" s="224">
        <v>2700</v>
      </c>
      <c r="G19" s="225">
        <v>2</v>
      </c>
      <c r="H19" s="324">
        <v>13000</v>
      </c>
      <c r="I19" s="325">
        <v>400</v>
      </c>
      <c r="J19" s="159">
        <v>0</v>
      </c>
      <c r="K19" s="159">
        <v>0</v>
      </c>
    </row>
    <row r="20" spans="1:11" ht="16.5" thickBot="1">
      <c r="A20" s="117" t="s">
        <v>5</v>
      </c>
      <c r="B20" s="114">
        <v>101</v>
      </c>
      <c r="C20" s="143">
        <f>SUM(C4:C19)</f>
        <v>29</v>
      </c>
      <c r="D20" s="143">
        <f aca="true" t="shared" si="0" ref="D20:K20">SUM(D4:D19)</f>
        <v>1</v>
      </c>
      <c r="E20" s="143">
        <f t="shared" si="0"/>
        <v>8</v>
      </c>
      <c r="F20" s="144">
        <f t="shared" si="0"/>
        <v>15900</v>
      </c>
      <c r="G20" s="143">
        <f t="shared" si="0"/>
        <v>29</v>
      </c>
      <c r="H20" s="144">
        <f t="shared" si="0"/>
        <v>215000</v>
      </c>
      <c r="I20" s="144">
        <f t="shared" si="0"/>
        <v>806205.33</v>
      </c>
      <c r="J20" s="143">
        <f t="shared" si="0"/>
        <v>10</v>
      </c>
      <c r="K20" s="144">
        <f t="shared" si="0"/>
        <v>67600</v>
      </c>
    </row>
    <row r="22" ht="13.5" thickBot="1"/>
    <row r="23" spans="1:11" ht="13.5" thickBot="1">
      <c r="A23" s="416" t="s">
        <v>159</v>
      </c>
      <c r="B23" s="416" t="s">
        <v>1</v>
      </c>
      <c r="C23" s="412" t="s">
        <v>26</v>
      </c>
      <c r="D23" s="413"/>
      <c r="E23" s="412" t="s">
        <v>27</v>
      </c>
      <c r="F23" s="413"/>
      <c r="G23" s="412" t="s">
        <v>28</v>
      </c>
      <c r="H23" s="413"/>
      <c r="I23" s="49" t="s">
        <v>32</v>
      </c>
      <c r="J23" s="414" t="s">
        <v>33</v>
      </c>
      <c r="K23" s="415"/>
    </row>
    <row r="24" spans="1:11" ht="13.5" thickBot="1">
      <c r="A24" s="417"/>
      <c r="B24" s="417"/>
      <c r="C24" s="50" t="s">
        <v>29</v>
      </c>
      <c r="D24" s="51" t="s">
        <v>30</v>
      </c>
      <c r="E24" s="51" t="s">
        <v>2</v>
      </c>
      <c r="F24" s="52" t="s">
        <v>22</v>
      </c>
      <c r="G24" s="53" t="s">
        <v>2</v>
      </c>
      <c r="H24" s="54" t="s">
        <v>22</v>
      </c>
      <c r="I24" s="55" t="s">
        <v>22</v>
      </c>
      <c r="J24" s="56" t="s">
        <v>2</v>
      </c>
      <c r="K24" s="56" t="s">
        <v>22</v>
      </c>
    </row>
    <row r="25" spans="1:11" ht="16.5" thickBot="1">
      <c r="A25" s="57" t="s">
        <v>3</v>
      </c>
      <c r="B25" s="58" t="s">
        <v>4</v>
      </c>
      <c r="C25" s="58">
        <v>1</v>
      </c>
      <c r="D25" s="59">
        <v>2</v>
      </c>
      <c r="E25" s="58">
        <v>3</v>
      </c>
      <c r="F25" s="60">
        <v>4</v>
      </c>
      <c r="G25" s="61">
        <v>5</v>
      </c>
      <c r="H25" s="62">
        <v>6</v>
      </c>
      <c r="I25" s="61">
        <v>7</v>
      </c>
      <c r="J25" s="61">
        <v>8</v>
      </c>
      <c r="K25" s="62">
        <v>9</v>
      </c>
    </row>
    <row r="26" spans="1:11" ht="15.75">
      <c r="A26" s="115" t="s">
        <v>144</v>
      </c>
      <c r="B26" s="113"/>
      <c r="C26" s="155">
        <v>1</v>
      </c>
      <c r="D26" s="156"/>
      <c r="E26" s="155"/>
      <c r="F26" s="157"/>
      <c r="G26" s="327">
        <v>1</v>
      </c>
      <c r="H26" s="159">
        <v>1000</v>
      </c>
      <c r="I26" s="160">
        <v>3000</v>
      </c>
      <c r="J26" s="161"/>
      <c r="K26" s="162"/>
    </row>
    <row r="27" spans="1:11" ht="15.75">
      <c r="A27" s="115" t="s">
        <v>145</v>
      </c>
      <c r="B27" s="98"/>
      <c r="C27" s="155">
        <v>0</v>
      </c>
      <c r="D27" s="156">
        <v>1</v>
      </c>
      <c r="E27" s="155"/>
      <c r="F27" s="157"/>
      <c r="G27" s="327"/>
      <c r="H27" s="249"/>
      <c r="I27" s="250">
        <v>70000</v>
      </c>
      <c r="J27" s="161">
        <v>0</v>
      </c>
      <c r="K27" s="328"/>
    </row>
    <row r="28" spans="1:11" ht="15.75">
      <c r="A28" s="115" t="s">
        <v>146</v>
      </c>
      <c r="B28" s="98"/>
      <c r="C28" s="155">
        <v>7</v>
      </c>
      <c r="D28" s="156">
        <v>0</v>
      </c>
      <c r="E28" s="155">
        <v>0</v>
      </c>
      <c r="F28" s="157">
        <v>0</v>
      </c>
      <c r="G28" s="158">
        <v>0</v>
      </c>
      <c r="H28" s="249">
        <v>0</v>
      </c>
      <c r="I28" s="250">
        <v>4000</v>
      </c>
      <c r="J28" s="161">
        <v>3</v>
      </c>
      <c r="K28" s="251">
        <v>17000</v>
      </c>
    </row>
    <row r="29" spans="1:11" ht="15">
      <c r="A29" s="115" t="s">
        <v>147</v>
      </c>
      <c r="B29" s="98"/>
      <c r="C29" s="126">
        <v>0</v>
      </c>
      <c r="D29" s="127">
        <v>0</v>
      </c>
      <c r="E29" s="126">
        <v>0</v>
      </c>
      <c r="F29" s="128">
        <v>0</v>
      </c>
      <c r="G29" s="129">
        <v>0</v>
      </c>
      <c r="H29" s="134">
        <v>0</v>
      </c>
      <c r="I29" s="131">
        <v>0</v>
      </c>
      <c r="J29" s="132">
        <v>0</v>
      </c>
      <c r="K29" s="133">
        <v>0</v>
      </c>
    </row>
    <row r="30" spans="1:11" ht="15.75">
      <c r="A30" s="115" t="s">
        <v>148</v>
      </c>
      <c r="B30" s="98"/>
      <c r="C30" s="155">
        <v>0</v>
      </c>
      <c r="D30" s="156">
        <v>0</v>
      </c>
      <c r="E30" s="155">
        <v>0</v>
      </c>
      <c r="F30" s="157">
        <v>0</v>
      </c>
      <c r="G30" s="158">
        <v>0</v>
      </c>
      <c r="H30" s="249">
        <v>0</v>
      </c>
      <c r="I30" s="250">
        <v>0</v>
      </c>
      <c r="J30" s="161">
        <v>0</v>
      </c>
      <c r="K30" s="162">
        <v>0</v>
      </c>
    </row>
    <row r="31" spans="1:11" ht="15.75">
      <c r="A31" s="115" t="s">
        <v>149</v>
      </c>
      <c r="B31" s="98"/>
      <c r="C31" s="252">
        <v>0</v>
      </c>
      <c r="D31" s="253">
        <v>0</v>
      </c>
      <c r="E31" s="252">
        <v>0</v>
      </c>
      <c r="F31" s="254">
        <v>0</v>
      </c>
      <c r="G31" s="255">
        <v>0</v>
      </c>
      <c r="H31" s="256">
        <v>0</v>
      </c>
      <c r="I31" s="257">
        <v>0</v>
      </c>
      <c r="J31" s="258">
        <v>0</v>
      </c>
      <c r="K31" s="259">
        <v>0</v>
      </c>
    </row>
    <row r="32" spans="1:11" ht="15.75">
      <c r="A32" s="115" t="s">
        <v>150</v>
      </c>
      <c r="B32" s="98"/>
      <c r="C32" s="252">
        <v>0</v>
      </c>
      <c r="D32" s="253">
        <v>0</v>
      </c>
      <c r="E32" s="252">
        <v>0</v>
      </c>
      <c r="F32" s="254">
        <v>0</v>
      </c>
      <c r="G32" s="255">
        <v>0</v>
      </c>
      <c r="H32" s="329">
        <v>0</v>
      </c>
      <c r="I32" s="257"/>
      <c r="J32" s="258"/>
      <c r="K32" s="259"/>
    </row>
    <row r="33" spans="1:11" ht="15.75">
      <c r="A33" s="115" t="s">
        <v>151</v>
      </c>
      <c r="B33" s="98"/>
      <c r="C33" s="155">
        <v>2</v>
      </c>
      <c r="D33" s="156"/>
      <c r="E33" s="155"/>
      <c r="F33" s="157"/>
      <c r="G33" s="158">
        <v>2</v>
      </c>
      <c r="H33" s="249">
        <v>1500</v>
      </c>
      <c r="I33" s="250">
        <v>1500</v>
      </c>
      <c r="J33" s="161"/>
      <c r="K33" s="162"/>
    </row>
    <row r="34" spans="1:11" ht="15.75">
      <c r="A34" s="115" t="s">
        <v>152</v>
      </c>
      <c r="B34" s="98"/>
      <c r="C34" s="155">
        <v>0</v>
      </c>
      <c r="D34" s="156">
        <v>0</v>
      </c>
      <c r="E34" s="155">
        <v>0</v>
      </c>
      <c r="F34" s="157">
        <v>0</v>
      </c>
      <c r="G34" s="158">
        <v>0</v>
      </c>
      <c r="H34" s="159">
        <v>0</v>
      </c>
      <c r="I34" s="160">
        <v>484.2</v>
      </c>
      <c r="J34" s="161">
        <v>0</v>
      </c>
      <c r="K34" s="162">
        <v>0</v>
      </c>
    </row>
    <row r="35" spans="1:11" ht="15.75">
      <c r="A35" s="115" t="s">
        <v>153</v>
      </c>
      <c r="B35" s="98"/>
      <c r="C35" s="155">
        <v>5</v>
      </c>
      <c r="D35" s="156"/>
      <c r="E35" s="155"/>
      <c r="F35" s="157"/>
      <c r="G35" s="158"/>
      <c r="H35" s="159"/>
      <c r="I35" s="160">
        <v>2020.28</v>
      </c>
      <c r="J35" s="161"/>
      <c r="K35" s="162"/>
    </row>
    <row r="36" spans="1:11" ht="15.75">
      <c r="A36" s="115" t="s">
        <v>154</v>
      </c>
      <c r="B36" s="98"/>
      <c r="C36" s="155">
        <v>1</v>
      </c>
      <c r="D36" s="156"/>
      <c r="E36" s="155"/>
      <c r="F36" s="157"/>
      <c r="G36" s="158">
        <v>1</v>
      </c>
      <c r="H36" s="159">
        <v>1000</v>
      </c>
      <c r="I36" s="160">
        <v>3000</v>
      </c>
      <c r="J36" s="161"/>
      <c r="K36" s="162"/>
    </row>
    <row r="37" spans="1:11" ht="15.75">
      <c r="A37" s="115" t="s">
        <v>155</v>
      </c>
      <c r="B37" s="98"/>
      <c r="C37" s="155"/>
      <c r="D37" s="156"/>
      <c r="E37" s="155"/>
      <c r="F37" s="157"/>
      <c r="G37" s="158"/>
      <c r="H37" s="249"/>
      <c r="I37" s="250"/>
      <c r="J37" s="161"/>
      <c r="K37" s="162"/>
    </row>
    <row r="38" spans="1:11" ht="15.75">
      <c r="A38" s="115" t="s">
        <v>156</v>
      </c>
      <c r="B38" s="98"/>
      <c r="C38" s="155">
        <v>0</v>
      </c>
      <c r="D38" s="156">
        <v>0</v>
      </c>
      <c r="E38" s="155">
        <v>0</v>
      </c>
      <c r="F38" s="157">
        <v>0</v>
      </c>
      <c r="G38" s="158">
        <v>0</v>
      </c>
      <c r="H38" s="159">
        <v>0</v>
      </c>
      <c r="I38" s="160">
        <v>118.55</v>
      </c>
      <c r="J38" s="161">
        <v>1</v>
      </c>
      <c r="K38" s="162">
        <v>500</v>
      </c>
    </row>
    <row r="39" spans="1:11" ht="15.75">
      <c r="A39" s="115" t="s">
        <v>157</v>
      </c>
      <c r="B39" s="98"/>
      <c r="C39" s="155">
        <v>0</v>
      </c>
      <c r="D39" s="156">
        <v>0</v>
      </c>
      <c r="E39" s="155">
        <v>0</v>
      </c>
      <c r="F39" s="157">
        <v>0</v>
      </c>
      <c r="G39" s="158">
        <v>0</v>
      </c>
      <c r="H39" s="159">
        <v>0</v>
      </c>
      <c r="I39" s="160">
        <v>0</v>
      </c>
      <c r="J39" s="161">
        <v>0</v>
      </c>
      <c r="K39" s="162">
        <v>0</v>
      </c>
    </row>
    <row r="40" spans="1:11" ht="15.75">
      <c r="A40" s="115" t="s">
        <v>158</v>
      </c>
      <c r="B40" s="98"/>
      <c r="C40" s="260">
        <v>0</v>
      </c>
      <c r="D40" s="261">
        <v>0</v>
      </c>
      <c r="E40" s="262">
        <v>0</v>
      </c>
      <c r="F40" s="262">
        <v>0</v>
      </c>
      <c r="G40" s="260">
        <v>0</v>
      </c>
      <c r="H40" s="263">
        <v>0</v>
      </c>
      <c r="I40" s="264">
        <v>0</v>
      </c>
      <c r="J40" s="265">
        <v>0</v>
      </c>
      <c r="K40" s="266">
        <v>0</v>
      </c>
    </row>
    <row r="41" spans="1:11" ht="16.5" thickBot="1">
      <c r="A41" s="116" t="s">
        <v>124</v>
      </c>
      <c r="B41" s="101"/>
      <c r="C41" s="155">
        <v>3</v>
      </c>
      <c r="D41" s="156">
        <v>0</v>
      </c>
      <c r="E41" s="155">
        <v>0</v>
      </c>
      <c r="F41" s="157">
        <v>0</v>
      </c>
      <c r="G41" s="158">
        <v>0</v>
      </c>
      <c r="H41" s="159">
        <v>0</v>
      </c>
      <c r="I41" s="160">
        <v>200</v>
      </c>
      <c r="J41" s="159">
        <v>1</v>
      </c>
      <c r="K41" s="159">
        <v>1000</v>
      </c>
    </row>
    <row r="42" spans="1:11" ht="16.5" thickBot="1">
      <c r="A42" s="117" t="s">
        <v>6</v>
      </c>
      <c r="B42" s="114">
        <v>102</v>
      </c>
      <c r="C42" s="143">
        <f aca="true" t="shared" si="1" ref="C42:K42">SUM(C26:C41)</f>
        <v>19</v>
      </c>
      <c r="D42" s="143">
        <f t="shared" si="1"/>
        <v>1</v>
      </c>
      <c r="E42" s="143">
        <f t="shared" si="1"/>
        <v>0</v>
      </c>
      <c r="F42" s="144">
        <f t="shared" si="1"/>
        <v>0</v>
      </c>
      <c r="G42" s="143">
        <f t="shared" si="1"/>
        <v>4</v>
      </c>
      <c r="H42" s="144">
        <f t="shared" si="1"/>
        <v>3500</v>
      </c>
      <c r="I42" s="144">
        <f t="shared" si="1"/>
        <v>84323.03</v>
      </c>
      <c r="J42" s="143">
        <f t="shared" si="1"/>
        <v>5</v>
      </c>
      <c r="K42" s="144">
        <f t="shared" si="1"/>
        <v>18500</v>
      </c>
    </row>
    <row r="44" ht="13.5" thickBot="1"/>
    <row r="45" spans="1:11" ht="13.5" thickBot="1">
      <c r="A45" s="416" t="s">
        <v>159</v>
      </c>
      <c r="B45" s="416" t="s">
        <v>1</v>
      </c>
      <c r="C45" s="412" t="s">
        <v>26</v>
      </c>
      <c r="D45" s="413"/>
      <c r="E45" s="412" t="s">
        <v>27</v>
      </c>
      <c r="F45" s="413"/>
      <c r="G45" s="412" t="s">
        <v>28</v>
      </c>
      <c r="H45" s="413"/>
      <c r="I45" s="49" t="s">
        <v>32</v>
      </c>
      <c r="J45" s="414" t="s">
        <v>33</v>
      </c>
      <c r="K45" s="415"/>
    </row>
    <row r="46" spans="1:11" ht="13.5" thickBot="1">
      <c r="A46" s="417"/>
      <c r="B46" s="417"/>
      <c r="C46" s="50" t="s">
        <v>29</v>
      </c>
      <c r="D46" s="51" t="s">
        <v>30</v>
      </c>
      <c r="E46" s="51" t="s">
        <v>2</v>
      </c>
      <c r="F46" s="52" t="s">
        <v>22</v>
      </c>
      <c r="G46" s="53" t="s">
        <v>2</v>
      </c>
      <c r="H46" s="54" t="s">
        <v>22</v>
      </c>
      <c r="I46" s="55" t="s">
        <v>22</v>
      </c>
      <c r="J46" s="56" t="s">
        <v>2</v>
      </c>
      <c r="K46" s="56" t="s">
        <v>22</v>
      </c>
    </row>
    <row r="47" spans="1:11" ht="16.5" thickBot="1">
      <c r="A47" s="57" t="s">
        <v>3</v>
      </c>
      <c r="B47" s="58" t="s">
        <v>4</v>
      </c>
      <c r="C47" s="58">
        <v>1</v>
      </c>
      <c r="D47" s="59">
        <v>2</v>
      </c>
      <c r="E47" s="58">
        <v>3</v>
      </c>
      <c r="F47" s="60">
        <v>4</v>
      </c>
      <c r="G47" s="61">
        <v>5</v>
      </c>
      <c r="H47" s="62">
        <v>6</v>
      </c>
      <c r="I47" s="61">
        <v>7</v>
      </c>
      <c r="J47" s="61">
        <v>8</v>
      </c>
      <c r="K47" s="62">
        <v>9</v>
      </c>
    </row>
    <row r="48" spans="1:11" ht="15.75">
      <c r="A48" s="115" t="s">
        <v>144</v>
      </c>
      <c r="B48" s="113"/>
      <c r="C48" s="155">
        <v>1</v>
      </c>
      <c r="D48" s="156"/>
      <c r="E48" s="155"/>
      <c r="F48" s="157"/>
      <c r="G48" s="327"/>
      <c r="H48" s="159"/>
      <c r="I48" s="160"/>
      <c r="J48" s="161"/>
      <c r="K48" s="162"/>
    </row>
    <row r="49" spans="1:11" ht="15.75">
      <c r="A49" s="115" t="s">
        <v>145</v>
      </c>
      <c r="B49" s="98"/>
      <c r="C49" s="155">
        <v>11</v>
      </c>
      <c r="D49" s="156">
        <v>2</v>
      </c>
      <c r="E49" s="155"/>
      <c r="F49" s="157"/>
      <c r="G49" s="327">
        <v>4</v>
      </c>
      <c r="H49" s="249">
        <v>8000</v>
      </c>
      <c r="I49" s="250">
        <v>17151.13</v>
      </c>
      <c r="J49" s="161">
        <v>0</v>
      </c>
      <c r="K49" s="328"/>
    </row>
    <row r="50" spans="1:11" ht="15.75">
      <c r="A50" s="115" t="s">
        <v>146</v>
      </c>
      <c r="B50" s="98"/>
      <c r="C50" s="155">
        <v>0</v>
      </c>
      <c r="D50" s="156">
        <v>1</v>
      </c>
      <c r="E50" s="155">
        <v>0</v>
      </c>
      <c r="F50" s="157">
        <v>0</v>
      </c>
      <c r="G50" s="158">
        <v>0</v>
      </c>
      <c r="H50" s="249">
        <v>0</v>
      </c>
      <c r="I50" s="250">
        <v>0</v>
      </c>
      <c r="J50" s="161">
        <v>0</v>
      </c>
      <c r="K50" s="251">
        <v>0</v>
      </c>
    </row>
    <row r="51" spans="1:11" ht="15">
      <c r="A51" s="115" t="s">
        <v>147</v>
      </c>
      <c r="B51" s="98"/>
      <c r="C51" s="126">
        <v>0</v>
      </c>
      <c r="D51" s="127">
        <v>0</v>
      </c>
      <c r="E51" s="126">
        <v>0</v>
      </c>
      <c r="F51" s="128">
        <v>0</v>
      </c>
      <c r="G51" s="129">
        <v>0</v>
      </c>
      <c r="H51" s="134">
        <v>0</v>
      </c>
      <c r="I51" s="131">
        <v>40</v>
      </c>
      <c r="J51" s="132">
        <v>0</v>
      </c>
      <c r="K51" s="133">
        <v>0</v>
      </c>
    </row>
    <row r="52" spans="1:11" ht="15.75">
      <c r="A52" s="115" t="s">
        <v>148</v>
      </c>
      <c r="B52" s="98"/>
      <c r="C52" s="155">
        <v>0</v>
      </c>
      <c r="D52" s="156">
        <v>0</v>
      </c>
      <c r="E52" s="155">
        <v>0</v>
      </c>
      <c r="F52" s="157">
        <v>0</v>
      </c>
      <c r="G52" s="158">
        <v>0</v>
      </c>
      <c r="H52" s="249">
        <v>0</v>
      </c>
      <c r="I52" s="250">
        <v>0</v>
      </c>
      <c r="J52" s="161">
        <v>0</v>
      </c>
      <c r="K52" s="162">
        <v>0</v>
      </c>
    </row>
    <row r="53" spans="1:11" ht="15.75">
      <c r="A53" s="115" t="s">
        <v>149</v>
      </c>
      <c r="B53" s="98"/>
      <c r="C53" s="252">
        <v>0</v>
      </c>
      <c r="D53" s="253">
        <v>0</v>
      </c>
      <c r="E53" s="252">
        <v>0</v>
      </c>
      <c r="F53" s="254">
        <v>0</v>
      </c>
      <c r="G53" s="255">
        <v>0</v>
      </c>
      <c r="H53" s="256">
        <v>0</v>
      </c>
      <c r="I53" s="257">
        <v>0</v>
      </c>
      <c r="J53" s="258">
        <v>1</v>
      </c>
      <c r="K53" s="259">
        <v>2000</v>
      </c>
    </row>
    <row r="54" spans="1:11" ht="15.75">
      <c r="A54" s="115" t="s">
        <v>150</v>
      </c>
      <c r="B54" s="98"/>
      <c r="C54" s="252">
        <v>3</v>
      </c>
      <c r="D54" s="253">
        <v>0</v>
      </c>
      <c r="E54" s="252">
        <v>0</v>
      </c>
      <c r="F54" s="254">
        <v>0</v>
      </c>
      <c r="G54" s="255">
        <v>5</v>
      </c>
      <c r="H54" s="329">
        <v>7000</v>
      </c>
      <c r="I54" s="257">
        <v>6000</v>
      </c>
      <c r="J54" s="258">
        <v>2</v>
      </c>
      <c r="K54" s="259">
        <v>5000</v>
      </c>
    </row>
    <row r="55" spans="1:11" ht="15.75">
      <c r="A55" s="115" t="s">
        <v>151</v>
      </c>
      <c r="B55" s="98"/>
      <c r="C55" s="155"/>
      <c r="D55" s="156"/>
      <c r="E55" s="155"/>
      <c r="F55" s="157"/>
      <c r="G55" s="158"/>
      <c r="H55" s="249"/>
      <c r="I55" s="250">
        <v>531.95</v>
      </c>
      <c r="J55" s="161"/>
      <c r="K55" s="162"/>
    </row>
    <row r="56" spans="1:11" ht="15.75">
      <c r="A56" s="115" t="s">
        <v>152</v>
      </c>
      <c r="B56" s="98"/>
      <c r="C56" s="155">
        <v>10</v>
      </c>
      <c r="D56" s="156">
        <v>0</v>
      </c>
      <c r="E56" s="155">
        <v>0</v>
      </c>
      <c r="F56" s="157">
        <v>0</v>
      </c>
      <c r="G56" s="158">
        <v>7</v>
      </c>
      <c r="H56" s="159">
        <v>10000</v>
      </c>
      <c r="I56" s="160">
        <v>21500</v>
      </c>
      <c r="J56" s="161">
        <v>1</v>
      </c>
      <c r="K56" s="162">
        <v>2000</v>
      </c>
    </row>
    <row r="57" spans="1:11" ht="15.75">
      <c r="A57" s="115" t="s">
        <v>153</v>
      </c>
      <c r="B57" s="98"/>
      <c r="C57" s="155">
        <v>1</v>
      </c>
      <c r="D57" s="156"/>
      <c r="E57" s="155"/>
      <c r="F57" s="157"/>
      <c r="G57" s="158">
        <v>1</v>
      </c>
      <c r="H57" s="159">
        <v>2000</v>
      </c>
      <c r="I57" s="160"/>
      <c r="J57" s="161"/>
      <c r="K57" s="162"/>
    </row>
    <row r="58" spans="1:11" ht="15.75">
      <c r="A58" s="115" t="s">
        <v>154</v>
      </c>
      <c r="B58" s="98"/>
      <c r="C58" s="155">
        <v>6</v>
      </c>
      <c r="D58" s="156"/>
      <c r="E58" s="155"/>
      <c r="F58" s="157"/>
      <c r="G58" s="158"/>
      <c r="H58" s="159"/>
      <c r="I58" s="160"/>
      <c r="J58" s="161"/>
      <c r="K58" s="162"/>
    </row>
    <row r="59" spans="1:11" ht="15.75">
      <c r="A59" s="115" t="s">
        <v>155</v>
      </c>
      <c r="B59" s="98"/>
      <c r="C59" s="155">
        <v>1</v>
      </c>
      <c r="D59" s="156"/>
      <c r="E59" s="155"/>
      <c r="F59" s="157"/>
      <c r="G59" s="158">
        <v>1</v>
      </c>
      <c r="H59" s="249">
        <v>3000</v>
      </c>
      <c r="I59" s="250">
        <v>5000</v>
      </c>
      <c r="J59" s="161"/>
      <c r="K59" s="162"/>
    </row>
    <row r="60" spans="1:11" ht="15.75">
      <c r="A60" s="115" t="s">
        <v>156</v>
      </c>
      <c r="B60" s="98"/>
      <c r="C60" s="155">
        <v>0</v>
      </c>
      <c r="D60" s="156">
        <v>0</v>
      </c>
      <c r="E60" s="155">
        <v>0</v>
      </c>
      <c r="F60" s="157">
        <v>0</v>
      </c>
      <c r="G60" s="158">
        <v>0</v>
      </c>
      <c r="H60" s="159">
        <v>0</v>
      </c>
      <c r="I60" s="160">
        <v>500</v>
      </c>
      <c r="J60" s="161">
        <v>1</v>
      </c>
      <c r="K60" s="162">
        <v>500</v>
      </c>
    </row>
    <row r="61" spans="1:11" ht="15.75">
      <c r="A61" s="115" t="s">
        <v>157</v>
      </c>
      <c r="B61" s="98"/>
      <c r="C61" s="155">
        <v>2</v>
      </c>
      <c r="D61" s="156">
        <v>0</v>
      </c>
      <c r="E61" s="155">
        <v>0</v>
      </c>
      <c r="F61" s="157">
        <v>0</v>
      </c>
      <c r="G61" s="158">
        <v>3</v>
      </c>
      <c r="H61" s="159">
        <v>45000</v>
      </c>
      <c r="I61" s="160">
        <v>42000</v>
      </c>
      <c r="J61" s="161">
        <v>2</v>
      </c>
      <c r="K61" s="162">
        <v>7000</v>
      </c>
    </row>
    <row r="62" spans="1:11" ht="15.75">
      <c r="A62" s="115" t="s">
        <v>158</v>
      </c>
      <c r="B62" s="98"/>
      <c r="C62" s="260">
        <v>5</v>
      </c>
      <c r="D62" s="26">
        <v>0</v>
      </c>
      <c r="E62" s="267">
        <v>0</v>
      </c>
      <c r="F62" s="267">
        <v>0</v>
      </c>
      <c r="G62" s="260">
        <v>6</v>
      </c>
      <c r="H62" s="263">
        <v>7000</v>
      </c>
      <c r="I62" s="264">
        <v>3000</v>
      </c>
      <c r="J62" s="265">
        <v>1</v>
      </c>
      <c r="K62" s="266">
        <v>1000</v>
      </c>
    </row>
    <row r="63" spans="1:11" ht="16.5" thickBot="1">
      <c r="A63" s="116" t="s">
        <v>124</v>
      </c>
      <c r="B63" s="101"/>
      <c r="C63" s="155">
        <v>1</v>
      </c>
      <c r="D63" s="156">
        <v>0</v>
      </c>
      <c r="E63" s="155">
        <v>0</v>
      </c>
      <c r="F63" s="157">
        <v>0</v>
      </c>
      <c r="G63" s="158">
        <v>2</v>
      </c>
      <c r="H63" s="159">
        <v>5000</v>
      </c>
      <c r="I63" s="160"/>
      <c r="J63" s="159">
        <v>2</v>
      </c>
      <c r="K63" s="159">
        <v>4000</v>
      </c>
    </row>
    <row r="64" spans="1:11" ht="16.5" thickBot="1">
      <c r="A64" s="117" t="s">
        <v>7</v>
      </c>
      <c r="B64" s="114">
        <v>103</v>
      </c>
      <c r="C64" s="143">
        <f aca="true" t="shared" si="2" ref="C64:K64">SUM(C48:C63)</f>
        <v>41</v>
      </c>
      <c r="D64" s="143">
        <f t="shared" si="2"/>
        <v>3</v>
      </c>
      <c r="E64" s="143">
        <f t="shared" si="2"/>
        <v>0</v>
      </c>
      <c r="F64" s="144">
        <f t="shared" si="2"/>
        <v>0</v>
      </c>
      <c r="G64" s="143">
        <f t="shared" si="2"/>
        <v>29</v>
      </c>
      <c r="H64" s="144">
        <f t="shared" si="2"/>
        <v>87000</v>
      </c>
      <c r="I64" s="144">
        <f t="shared" si="2"/>
        <v>95723.08</v>
      </c>
      <c r="J64" s="143">
        <f t="shared" si="2"/>
        <v>10</v>
      </c>
      <c r="K64" s="144">
        <f t="shared" si="2"/>
        <v>21500</v>
      </c>
    </row>
    <row r="65" ht="13.5" thickBot="1"/>
    <row r="66" spans="1:11" ht="13.5" thickBot="1">
      <c r="A66" s="416" t="s">
        <v>159</v>
      </c>
      <c r="B66" s="416" t="s">
        <v>1</v>
      </c>
      <c r="C66" s="412" t="s">
        <v>26</v>
      </c>
      <c r="D66" s="413"/>
      <c r="E66" s="412" t="s">
        <v>27</v>
      </c>
      <c r="F66" s="413"/>
      <c r="G66" s="412" t="s">
        <v>28</v>
      </c>
      <c r="H66" s="413"/>
      <c r="I66" s="49" t="s">
        <v>32</v>
      </c>
      <c r="J66" s="414" t="s">
        <v>33</v>
      </c>
      <c r="K66" s="415"/>
    </row>
    <row r="67" spans="1:11" ht="13.5" thickBot="1">
      <c r="A67" s="417"/>
      <c r="B67" s="417"/>
      <c r="C67" s="50" t="s">
        <v>29</v>
      </c>
      <c r="D67" s="51" t="s">
        <v>30</v>
      </c>
      <c r="E67" s="51" t="s">
        <v>2</v>
      </c>
      <c r="F67" s="52" t="s">
        <v>22</v>
      </c>
      <c r="G67" s="53" t="s">
        <v>2</v>
      </c>
      <c r="H67" s="54" t="s">
        <v>22</v>
      </c>
      <c r="I67" s="55" t="s">
        <v>22</v>
      </c>
      <c r="J67" s="56" t="s">
        <v>2</v>
      </c>
      <c r="K67" s="56" t="s">
        <v>22</v>
      </c>
    </row>
    <row r="68" spans="1:11" ht="16.5" thickBot="1">
      <c r="A68" s="57" t="s">
        <v>3</v>
      </c>
      <c r="B68" s="58" t="s">
        <v>4</v>
      </c>
      <c r="C68" s="58">
        <v>1</v>
      </c>
      <c r="D68" s="59">
        <v>2</v>
      </c>
      <c r="E68" s="58">
        <v>3</v>
      </c>
      <c r="F68" s="60">
        <v>4</v>
      </c>
      <c r="G68" s="61">
        <v>5</v>
      </c>
      <c r="H68" s="62">
        <v>6</v>
      </c>
      <c r="I68" s="61">
        <v>7</v>
      </c>
      <c r="J68" s="61">
        <v>8</v>
      </c>
      <c r="K68" s="62">
        <v>9</v>
      </c>
    </row>
    <row r="69" spans="1:11" ht="15.75">
      <c r="A69" s="115" t="s">
        <v>144</v>
      </c>
      <c r="B69" s="113"/>
      <c r="C69" s="155">
        <v>4</v>
      </c>
      <c r="D69" s="156"/>
      <c r="E69" s="155"/>
      <c r="F69" s="157"/>
      <c r="G69" s="327"/>
      <c r="H69" s="159"/>
      <c r="I69" s="160">
        <v>14919.02</v>
      </c>
      <c r="J69" s="161">
        <v>1</v>
      </c>
      <c r="K69" s="162">
        <v>2000</v>
      </c>
    </row>
    <row r="70" spans="1:11" ht="15.75">
      <c r="A70" s="115" t="s">
        <v>145</v>
      </c>
      <c r="B70" s="98"/>
      <c r="C70" s="155">
        <v>4</v>
      </c>
      <c r="D70" s="156"/>
      <c r="E70" s="155">
        <v>1</v>
      </c>
      <c r="F70" s="157">
        <v>3000</v>
      </c>
      <c r="G70" s="327">
        <v>3</v>
      </c>
      <c r="H70" s="249">
        <v>15000</v>
      </c>
      <c r="I70" s="250">
        <v>11005.83</v>
      </c>
      <c r="J70" s="161">
        <v>0</v>
      </c>
      <c r="K70" s="330"/>
    </row>
    <row r="71" spans="1:11" ht="15.75">
      <c r="A71" s="115" t="s">
        <v>146</v>
      </c>
      <c r="B71" s="98"/>
      <c r="C71" s="155">
        <v>1</v>
      </c>
      <c r="D71" s="156">
        <v>0</v>
      </c>
      <c r="E71" s="155">
        <v>0</v>
      </c>
      <c r="F71" s="157">
        <v>0</v>
      </c>
      <c r="G71" s="158">
        <v>0</v>
      </c>
      <c r="H71" s="249">
        <v>0</v>
      </c>
      <c r="I71" s="250">
        <v>7000</v>
      </c>
      <c r="J71" s="161">
        <v>2</v>
      </c>
      <c r="K71" s="251">
        <v>8000</v>
      </c>
    </row>
    <row r="72" spans="1:11" ht="15.75">
      <c r="A72" s="115" t="s">
        <v>147</v>
      </c>
      <c r="B72" s="98"/>
      <c r="C72" s="252">
        <v>0</v>
      </c>
      <c r="D72" s="253">
        <v>0</v>
      </c>
      <c r="E72" s="252">
        <v>0</v>
      </c>
      <c r="F72" s="254">
        <v>0</v>
      </c>
      <c r="G72" s="268">
        <v>0</v>
      </c>
      <c r="H72" s="269">
        <v>0</v>
      </c>
      <c r="I72" s="270">
        <v>1450</v>
      </c>
      <c r="J72" s="258">
        <v>1</v>
      </c>
      <c r="K72" s="271">
        <v>1400</v>
      </c>
    </row>
    <row r="73" spans="1:11" ht="15.75">
      <c r="A73" s="115" t="s">
        <v>148</v>
      </c>
      <c r="B73" s="98"/>
      <c r="C73" s="155">
        <v>1</v>
      </c>
      <c r="D73" s="156">
        <v>1</v>
      </c>
      <c r="E73" s="155">
        <v>2</v>
      </c>
      <c r="F73" s="157">
        <v>3400</v>
      </c>
      <c r="G73" s="158">
        <v>3</v>
      </c>
      <c r="H73" s="249">
        <v>18400</v>
      </c>
      <c r="I73" s="250">
        <v>5830.29</v>
      </c>
      <c r="J73" s="161">
        <v>0</v>
      </c>
      <c r="K73" s="162">
        <v>0</v>
      </c>
    </row>
    <row r="74" spans="1:11" ht="15.75">
      <c r="A74" s="115" t="s">
        <v>149</v>
      </c>
      <c r="B74" s="98"/>
      <c r="C74" s="252"/>
      <c r="D74" s="253"/>
      <c r="E74" s="252"/>
      <c r="F74" s="254"/>
      <c r="G74" s="255"/>
      <c r="H74" s="256"/>
      <c r="I74" s="257"/>
      <c r="J74" s="258"/>
      <c r="K74" s="259"/>
    </row>
    <row r="75" spans="1:11" ht="15.75">
      <c r="A75" s="115" t="s">
        <v>150</v>
      </c>
      <c r="B75" s="98"/>
      <c r="C75" s="252">
        <v>3</v>
      </c>
      <c r="D75" s="253">
        <v>1</v>
      </c>
      <c r="E75" s="252">
        <v>3</v>
      </c>
      <c r="F75" s="254">
        <v>6400</v>
      </c>
      <c r="G75" s="255">
        <v>5</v>
      </c>
      <c r="H75" s="329">
        <v>32400</v>
      </c>
      <c r="I75" s="257">
        <v>4022.32</v>
      </c>
      <c r="J75" s="258">
        <v>2</v>
      </c>
      <c r="K75" s="259">
        <v>17000</v>
      </c>
    </row>
    <row r="76" spans="1:11" ht="15.75">
      <c r="A76" s="115" t="s">
        <v>151</v>
      </c>
      <c r="B76" s="98"/>
      <c r="C76" s="155">
        <v>3</v>
      </c>
      <c r="D76" s="156"/>
      <c r="E76" s="155">
        <v>1</v>
      </c>
      <c r="F76" s="157">
        <v>1400</v>
      </c>
      <c r="G76" s="158">
        <v>2</v>
      </c>
      <c r="H76" s="249">
        <v>4400</v>
      </c>
      <c r="I76" s="250">
        <v>350</v>
      </c>
      <c r="J76" s="161">
        <v>3</v>
      </c>
      <c r="K76" s="162">
        <v>9400</v>
      </c>
    </row>
    <row r="77" spans="1:11" ht="15.75">
      <c r="A77" s="115" t="s">
        <v>152</v>
      </c>
      <c r="B77" s="98"/>
      <c r="C77" s="155">
        <v>8</v>
      </c>
      <c r="D77" s="156">
        <v>0</v>
      </c>
      <c r="E77" s="155">
        <v>0</v>
      </c>
      <c r="F77" s="157">
        <v>0</v>
      </c>
      <c r="G77" s="158">
        <v>2</v>
      </c>
      <c r="H77" s="159">
        <v>12000</v>
      </c>
      <c r="I77" s="160">
        <v>4400</v>
      </c>
      <c r="J77" s="161">
        <v>3</v>
      </c>
      <c r="K77" s="162">
        <v>13000</v>
      </c>
    </row>
    <row r="78" spans="1:11" ht="15.75">
      <c r="A78" s="115" t="s">
        <v>153</v>
      </c>
      <c r="B78" s="98"/>
      <c r="C78" s="155">
        <v>5</v>
      </c>
      <c r="D78" s="156"/>
      <c r="E78" s="155"/>
      <c r="F78" s="157"/>
      <c r="G78" s="158">
        <v>2</v>
      </c>
      <c r="H78" s="159">
        <v>10000</v>
      </c>
      <c r="I78" s="160">
        <v>5400</v>
      </c>
      <c r="J78" s="161"/>
      <c r="K78" s="162"/>
    </row>
    <row r="79" spans="1:11" ht="15.75">
      <c r="A79" s="115" t="s">
        <v>154</v>
      </c>
      <c r="B79" s="98"/>
      <c r="C79" s="155">
        <v>22</v>
      </c>
      <c r="D79" s="156"/>
      <c r="E79" s="155"/>
      <c r="F79" s="157"/>
      <c r="G79" s="158">
        <v>21</v>
      </c>
      <c r="H79" s="159">
        <v>133400</v>
      </c>
      <c r="I79" s="160">
        <v>6200</v>
      </c>
      <c r="J79" s="161"/>
      <c r="K79" s="162"/>
    </row>
    <row r="80" spans="1:11" ht="15.75">
      <c r="A80" s="115" t="s">
        <v>155</v>
      </c>
      <c r="B80" s="98"/>
      <c r="C80" s="155">
        <v>4</v>
      </c>
      <c r="D80" s="156"/>
      <c r="E80" s="155">
        <v>4</v>
      </c>
      <c r="F80" s="157">
        <v>9000</v>
      </c>
      <c r="G80" s="158">
        <v>3</v>
      </c>
      <c r="H80" s="249">
        <v>3000</v>
      </c>
      <c r="I80" s="250">
        <v>37400</v>
      </c>
      <c r="J80" s="161">
        <v>4</v>
      </c>
      <c r="K80" s="162">
        <v>12400</v>
      </c>
    </row>
    <row r="81" spans="1:11" ht="15.75">
      <c r="A81" s="115" t="s">
        <v>156</v>
      </c>
      <c r="B81" s="98"/>
      <c r="C81" s="155">
        <v>2</v>
      </c>
      <c r="D81" s="156">
        <v>0</v>
      </c>
      <c r="E81" s="155">
        <v>1</v>
      </c>
      <c r="F81" s="157">
        <v>1400</v>
      </c>
      <c r="G81" s="158">
        <v>1</v>
      </c>
      <c r="H81" s="159">
        <v>1400</v>
      </c>
      <c r="I81" s="160">
        <v>257.94</v>
      </c>
      <c r="J81" s="161">
        <v>2</v>
      </c>
      <c r="K81" s="162">
        <v>1700</v>
      </c>
    </row>
    <row r="82" spans="1:11" ht="15.75">
      <c r="A82" s="115" t="s">
        <v>157</v>
      </c>
      <c r="B82" s="98"/>
      <c r="C82" s="155">
        <v>3</v>
      </c>
      <c r="D82" s="156">
        <v>0</v>
      </c>
      <c r="E82" s="155">
        <v>2</v>
      </c>
      <c r="F82" s="157">
        <v>4500</v>
      </c>
      <c r="G82" s="158">
        <v>0</v>
      </c>
      <c r="H82" s="159">
        <v>0</v>
      </c>
      <c r="I82" s="160">
        <v>0</v>
      </c>
      <c r="J82" s="161">
        <v>2</v>
      </c>
      <c r="K82" s="162">
        <v>2800</v>
      </c>
    </row>
    <row r="83" spans="1:11" ht="15.75">
      <c r="A83" s="115" t="s">
        <v>158</v>
      </c>
      <c r="B83" s="98"/>
      <c r="C83" s="260">
        <v>6</v>
      </c>
      <c r="D83" s="261">
        <v>0</v>
      </c>
      <c r="E83" s="272">
        <v>4</v>
      </c>
      <c r="F83" s="273">
        <v>6200</v>
      </c>
      <c r="G83" s="274">
        <v>6</v>
      </c>
      <c r="H83" s="275">
        <v>40000</v>
      </c>
      <c r="I83" s="264">
        <v>21000</v>
      </c>
      <c r="J83" s="265">
        <v>2</v>
      </c>
      <c r="K83" s="266">
        <v>2800</v>
      </c>
    </row>
    <row r="84" spans="1:11" ht="16.5" thickBot="1">
      <c r="A84" s="116" t="s">
        <v>124</v>
      </c>
      <c r="B84" s="101"/>
      <c r="C84" s="155">
        <v>0</v>
      </c>
      <c r="D84" s="156">
        <v>0</v>
      </c>
      <c r="E84" s="155">
        <v>0</v>
      </c>
      <c r="F84" s="157">
        <v>0</v>
      </c>
      <c r="G84" s="158">
        <v>3</v>
      </c>
      <c r="H84" s="159">
        <v>15000</v>
      </c>
      <c r="I84" s="160"/>
      <c r="J84" s="159">
        <v>1</v>
      </c>
      <c r="K84" s="159">
        <v>1400</v>
      </c>
    </row>
    <row r="85" spans="1:11" ht="16.5" thickBot="1">
      <c r="A85" s="117" t="s">
        <v>8</v>
      </c>
      <c r="B85" s="114">
        <v>104</v>
      </c>
      <c r="C85" s="143">
        <f aca="true" t="shared" si="3" ref="C85:K85">SUM(C69:C84)</f>
        <v>66</v>
      </c>
      <c r="D85" s="143">
        <f t="shared" si="3"/>
        <v>2</v>
      </c>
      <c r="E85" s="143">
        <f t="shared" si="3"/>
        <v>18</v>
      </c>
      <c r="F85" s="144">
        <f t="shared" si="3"/>
        <v>35300</v>
      </c>
      <c r="G85" s="143">
        <f t="shared" si="3"/>
        <v>51</v>
      </c>
      <c r="H85" s="144">
        <f t="shared" si="3"/>
        <v>285000</v>
      </c>
      <c r="I85" s="144">
        <f t="shared" si="3"/>
        <v>119235.4</v>
      </c>
      <c r="J85" s="143">
        <f t="shared" si="3"/>
        <v>23</v>
      </c>
      <c r="K85" s="144">
        <f t="shared" si="3"/>
        <v>71900</v>
      </c>
    </row>
    <row r="86" ht="13.5" thickBot="1"/>
    <row r="87" spans="1:11" ht="13.5" thickBot="1">
      <c r="A87" s="416" t="s">
        <v>159</v>
      </c>
      <c r="B87" s="416" t="s">
        <v>1</v>
      </c>
      <c r="C87" s="412" t="s">
        <v>26</v>
      </c>
      <c r="D87" s="413"/>
      <c r="E87" s="412" t="s">
        <v>27</v>
      </c>
      <c r="F87" s="413"/>
      <c r="G87" s="412" t="s">
        <v>28</v>
      </c>
      <c r="H87" s="413"/>
      <c r="I87" s="49" t="s">
        <v>32</v>
      </c>
      <c r="J87" s="414" t="s">
        <v>33</v>
      </c>
      <c r="K87" s="415"/>
    </row>
    <row r="88" spans="1:11" ht="13.5" thickBot="1">
      <c r="A88" s="417"/>
      <c r="B88" s="417"/>
      <c r="C88" s="50" t="s">
        <v>29</v>
      </c>
      <c r="D88" s="51" t="s">
        <v>30</v>
      </c>
      <c r="E88" s="51" t="s">
        <v>2</v>
      </c>
      <c r="F88" s="52" t="s">
        <v>22</v>
      </c>
      <c r="G88" s="53" t="s">
        <v>2</v>
      </c>
      <c r="H88" s="54" t="s">
        <v>22</v>
      </c>
      <c r="I88" s="55" t="s">
        <v>22</v>
      </c>
      <c r="J88" s="56" t="s">
        <v>2</v>
      </c>
      <c r="K88" s="56" t="s">
        <v>22</v>
      </c>
    </row>
    <row r="89" spans="1:11" ht="16.5" thickBot="1">
      <c r="A89" s="57" t="s">
        <v>3</v>
      </c>
      <c r="B89" s="58" t="s">
        <v>4</v>
      </c>
      <c r="C89" s="58">
        <v>1</v>
      </c>
      <c r="D89" s="59">
        <v>2</v>
      </c>
      <c r="E89" s="58">
        <v>3</v>
      </c>
      <c r="F89" s="60">
        <v>4</v>
      </c>
      <c r="G89" s="61">
        <v>5</v>
      </c>
      <c r="H89" s="62">
        <v>6</v>
      </c>
      <c r="I89" s="61">
        <v>7</v>
      </c>
      <c r="J89" s="61">
        <v>8</v>
      </c>
      <c r="K89" s="62">
        <v>9</v>
      </c>
    </row>
    <row r="90" spans="1:11" ht="15.75">
      <c r="A90" s="115" t="s">
        <v>144</v>
      </c>
      <c r="B90" s="113"/>
      <c r="C90" s="155"/>
      <c r="D90" s="156"/>
      <c r="E90" s="155">
        <v>1</v>
      </c>
      <c r="F90" s="157">
        <v>150</v>
      </c>
      <c r="G90" s="327"/>
      <c r="H90" s="159"/>
      <c r="I90" s="160"/>
      <c r="J90" s="161">
        <v>3</v>
      </c>
      <c r="K90" s="162">
        <v>500</v>
      </c>
    </row>
    <row r="91" spans="1:11" ht="15.75">
      <c r="A91" s="115" t="s">
        <v>145</v>
      </c>
      <c r="B91" s="98"/>
      <c r="C91" s="396">
        <v>2</v>
      </c>
      <c r="D91" s="156">
        <v>1</v>
      </c>
      <c r="E91" s="155">
        <v>6</v>
      </c>
      <c r="F91" s="157">
        <v>940</v>
      </c>
      <c r="G91" s="327"/>
      <c r="H91" s="249"/>
      <c r="I91" s="250">
        <v>2190</v>
      </c>
      <c r="J91" s="161">
        <v>0</v>
      </c>
      <c r="K91" s="251"/>
    </row>
    <row r="92" spans="1:11" ht="15.75">
      <c r="A92" s="115" t="s">
        <v>146</v>
      </c>
      <c r="B92" s="98"/>
      <c r="C92" s="155">
        <v>0</v>
      </c>
      <c r="D92" s="156">
        <v>0</v>
      </c>
      <c r="E92" s="155">
        <v>0</v>
      </c>
      <c r="F92" s="157">
        <v>0</v>
      </c>
      <c r="G92" s="158">
        <v>0</v>
      </c>
      <c r="H92" s="249">
        <v>0</v>
      </c>
      <c r="I92" s="250">
        <v>0</v>
      </c>
      <c r="J92" s="161">
        <v>0</v>
      </c>
      <c r="K92" s="251">
        <v>0</v>
      </c>
    </row>
    <row r="93" spans="1:11" ht="15">
      <c r="A93" s="115" t="s">
        <v>147</v>
      </c>
      <c r="B93" s="98"/>
      <c r="C93" s="126">
        <v>0</v>
      </c>
      <c r="D93" s="127">
        <v>0</v>
      </c>
      <c r="E93" s="126">
        <v>1</v>
      </c>
      <c r="F93" s="128">
        <v>100</v>
      </c>
      <c r="G93" s="129">
        <v>0</v>
      </c>
      <c r="H93" s="134">
        <v>0</v>
      </c>
      <c r="I93" s="131">
        <v>0</v>
      </c>
      <c r="J93" s="132">
        <v>0</v>
      </c>
      <c r="K93" s="133">
        <v>0</v>
      </c>
    </row>
    <row r="94" spans="1:11" ht="15.75">
      <c r="A94" s="115" t="s">
        <v>148</v>
      </c>
      <c r="B94" s="98"/>
      <c r="C94" s="155">
        <v>0</v>
      </c>
      <c r="D94" s="156">
        <v>0</v>
      </c>
      <c r="E94" s="155">
        <v>0</v>
      </c>
      <c r="F94" s="157">
        <v>0</v>
      </c>
      <c r="G94" s="158">
        <v>0</v>
      </c>
      <c r="H94" s="249">
        <v>0</v>
      </c>
      <c r="I94" s="250">
        <v>193.11</v>
      </c>
      <c r="J94" s="161">
        <v>0</v>
      </c>
      <c r="K94" s="162">
        <v>0</v>
      </c>
    </row>
    <row r="95" spans="1:11" ht="15.75">
      <c r="A95" s="115" t="s">
        <v>149</v>
      </c>
      <c r="B95" s="98"/>
      <c r="C95" s="252"/>
      <c r="D95" s="253"/>
      <c r="E95" s="252"/>
      <c r="F95" s="254"/>
      <c r="G95" s="255"/>
      <c r="H95" s="256"/>
      <c r="I95" s="257"/>
      <c r="J95" s="258"/>
      <c r="K95" s="259"/>
    </row>
    <row r="96" spans="1:11" ht="15">
      <c r="A96" s="115" t="s">
        <v>150</v>
      </c>
      <c r="B96" s="98"/>
      <c r="C96" s="126">
        <v>0</v>
      </c>
      <c r="D96" s="127">
        <v>0</v>
      </c>
      <c r="E96" s="126">
        <v>0</v>
      </c>
      <c r="F96" s="128">
        <v>0</v>
      </c>
      <c r="G96" s="129">
        <v>0</v>
      </c>
      <c r="H96" s="134">
        <v>0</v>
      </c>
      <c r="I96" s="131">
        <v>150</v>
      </c>
      <c r="J96" s="132"/>
      <c r="K96" s="133"/>
    </row>
    <row r="97" spans="1:11" ht="15.75">
      <c r="A97" s="115" t="s">
        <v>151</v>
      </c>
      <c r="B97" s="98"/>
      <c r="C97" s="155"/>
      <c r="D97" s="156"/>
      <c r="E97" s="155"/>
      <c r="F97" s="157"/>
      <c r="G97" s="158"/>
      <c r="H97" s="249"/>
      <c r="I97" s="250">
        <v>497.24</v>
      </c>
      <c r="J97" s="161"/>
      <c r="K97" s="162"/>
    </row>
    <row r="98" spans="1:11" ht="15.75">
      <c r="A98" s="115" t="s">
        <v>152</v>
      </c>
      <c r="B98" s="98"/>
      <c r="C98" s="155">
        <v>0</v>
      </c>
      <c r="D98" s="156">
        <v>0</v>
      </c>
      <c r="E98" s="155">
        <v>3</v>
      </c>
      <c r="F98" s="157">
        <v>300</v>
      </c>
      <c r="G98" s="158">
        <v>0</v>
      </c>
      <c r="H98" s="159">
        <v>0</v>
      </c>
      <c r="I98" s="160">
        <v>505.28</v>
      </c>
      <c r="J98" s="161">
        <v>2</v>
      </c>
      <c r="K98" s="162">
        <v>200</v>
      </c>
    </row>
    <row r="99" spans="1:11" ht="15.75">
      <c r="A99" s="115" t="s">
        <v>153</v>
      </c>
      <c r="B99" s="98"/>
      <c r="C99" s="155">
        <v>1</v>
      </c>
      <c r="D99" s="156"/>
      <c r="E99" s="155"/>
      <c r="F99" s="157"/>
      <c r="G99" s="158">
        <v>1</v>
      </c>
      <c r="H99" s="159">
        <v>3000</v>
      </c>
      <c r="I99" s="160">
        <v>3204.47</v>
      </c>
      <c r="J99" s="161"/>
      <c r="K99" s="162"/>
    </row>
    <row r="100" spans="1:11" ht="15.75">
      <c r="A100" s="115" t="s">
        <v>154</v>
      </c>
      <c r="B100" s="98"/>
      <c r="C100" s="155">
        <v>4</v>
      </c>
      <c r="D100" s="156"/>
      <c r="E100" s="155">
        <v>1</v>
      </c>
      <c r="F100" s="157">
        <v>100</v>
      </c>
      <c r="G100" s="158">
        <v>2</v>
      </c>
      <c r="H100" s="159">
        <v>7000</v>
      </c>
      <c r="I100" s="160">
        <v>2100</v>
      </c>
      <c r="J100" s="161">
        <v>1</v>
      </c>
      <c r="K100" s="162">
        <v>100</v>
      </c>
    </row>
    <row r="101" spans="1:11" ht="15">
      <c r="A101" s="115" t="s">
        <v>155</v>
      </c>
      <c r="B101" s="98"/>
      <c r="C101" s="127"/>
      <c r="D101" s="127"/>
      <c r="E101" s="127"/>
      <c r="F101" s="128"/>
      <c r="G101" s="132"/>
      <c r="H101" s="134"/>
      <c r="I101" s="134"/>
      <c r="J101" s="132"/>
      <c r="K101" s="134"/>
    </row>
    <row r="102" spans="1:11" ht="15.75">
      <c r="A102" s="115" t="s">
        <v>156</v>
      </c>
      <c r="B102" s="98"/>
      <c r="C102" s="155">
        <v>1</v>
      </c>
      <c r="D102" s="156">
        <v>0</v>
      </c>
      <c r="E102" s="155">
        <v>1</v>
      </c>
      <c r="F102" s="157">
        <v>100</v>
      </c>
      <c r="G102" s="158">
        <v>0</v>
      </c>
      <c r="H102" s="159">
        <v>0</v>
      </c>
      <c r="I102" s="160">
        <v>100</v>
      </c>
      <c r="J102" s="161">
        <v>0</v>
      </c>
      <c r="K102" s="162">
        <v>0</v>
      </c>
    </row>
    <row r="103" spans="1:11" ht="15.75">
      <c r="A103" s="115" t="s">
        <v>157</v>
      </c>
      <c r="B103" s="98"/>
      <c r="C103" s="155">
        <v>2</v>
      </c>
      <c r="D103" s="156">
        <v>0</v>
      </c>
      <c r="E103" s="155">
        <v>0</v>
      </c>
      <c r="F103" s="157">
        <v>0</v>
      </c>
      <c r="G103" s="158">
        <v>2</v>
      </c>
      <c r="H103" s="159">
        <v>2500</v>
      </c>
      <c r="I103" s="160">
        <v>500</v>
      </c>
      <c r="J103" s="161">
        <v>0</v>
      </c>
      <c r="K103" s="162">
        <v>0</v>
      </c>
    </row>
    <row r="104" spans="1:11" ht="15.75">
      <c r="A104" s="115" t="s">
        <v>158</v>
      </c>
      <c r="B104" s="98"/>
      <c r="C104" s="260">
        <v>1</v>
      </c>
      <c r="D104" s="26">
        <v>0</v>
      </c>
      <c r="E104" s="260">
        <v>0</v>
      </c>
      <c r="F104" s="263">
        <v>0</v>
      </c>
      <c r="G104" s="276">
        <v>0</v>
      </c>
      <c r="H104" s="263">
        <v>0</v>
      </c>
      <c r="I104" s="264">
        <v>0</v>
      </c>
      <c r="J104" s="265">
        <v>1</v>
      </c>
      <c r="K104" s="266">
        <v>100</v>
      </c>
    </row>
    <row r="105" spans="1:11" ht="16.5" thickBot="1">
      <c r="A105" s="116" t="s">
        <v>124</v>
      </c>
      <c r="B105" s="101"/>
      <c r="C105" s="155">
        <v>0</v>
      </c>
      <c r="D105" s="156">
        <v>0</v>
      </c>
      <c r="E105" s="155">
        <v>0</v>
      </c>
      <c r="F105" s="157">
        <v>0</v>
      </c>
      <c r="G105" s="158">
        <v>0</v>
      </c>
      <c r="H105" s="159">
        <v>0</v>
      </c>
      <c r="I105" s="160"/>
      <c r="J105" s="159">
        <v>0</v>
      </c>
      <c r="K105" s="159">
        <v>0</v>
      </c>
    </row>
    <row r="106" spans="1:11" ht="16.5" thickBot="1">
      <c r="A106" s="117" t="s">
        <v>9</v>
      </c>
      <c r="B106" s="114">
        <v>105</v>
      </c>
      <c r="C106" s="143">
        <f aca="true" t="shared" si="4" ref="C106:K106">SUM(C90:C105)</f>
        <v>11</v>
      </c>
      <c r="D106" s="143">
        <f t="shared" si="4"/>
        <v>1</v>
      </c>
      <c r="E106" s="143">
        <f t="shared" si="4"/>
        <v>13</v>
      </c>
      <c r="F106" s="144">
        <f t="shared" si="4"/>
        <v>1690</v>
      </c>
      <c r="G106" s="143">
        <f t="shared" si="4"/>
        <v>5</v>
      </c>
      <c r="H106" s="144">
        <f t="shared" si="4"/>
        <v>12500</v>
      </c>
      <c r="I106" s="144">
        <f t="shared" si="4"/>
        <v>9440.1</v>
      </c>
      <c r="J106" s="143">
        <f t="shared" si="4"/>
        <v>7</v>
      </c>
      <c r="K106" s="144">
        <f t="shared" si="4"/>
        <v>900</v>
      </c>
    </row>
    <row r="107" ht="13.5" thickBot="1"/>
    <row r="108" spans="1:11" ht="13.5" thickBot="1">
      <c r="A108" s="416" t="s">
        <v>159</v>
      </c>
      <c r="B108" s="416" t="s">
        <v>1</v>
      </c>
      <c r="C108" s="412" t="s">
        <v>26</v>
      </c>
      <c r="D108" s="413"/>
      <c r="E108" s="412" t="s">
        <v>27</v>
      </c>
      <c r="F108" s="413"/>
      <c r="G108" s="412" t="s">
        <v>28</v>
      </c>
      <c r="H108" s="413"/>
      <c r="I108" s="49" t="s">
        <v>32</v>
      </c>
      <c r="J108" s="414" t="s">
        <v>33</v>
      </c>
      <c r="K108" s="415"/>
    </row>
    <row r="109" spans="1:11" ht="13.5" thickBot="1">
      <c r="A109" s="417"/>
      <c r="B109" s="417"/>
      <c r="C109" s="50" t="s">
        <v>29</v>
      </c>
      <c r="D109" s="51" t="s">
        <v>30</v>
      </c>
      <c r="E109" s="51" t="s">
        <v>2</v>
      </c>
      <c r="F109" s="52" t="s">
        <v>22</v>
      </c>
      <c r="G109" s="53" t="s">
        <v>2</v>
      </c>
      <c r="H109" s="54" t="s">
        <v>22</v>
      </c>
      <c r="I109" s="55" t="s">
        <v>22</v>
      </c>
      <c r="J109" s="56" t="s">
        <v>2</v>
      </c>
      <c r="K109" s="56" t="s">
        <v>22</v>
      </c>
    </row>
    <row r="110" spans="1:11" ht="16.5" thickBot="1">
      <c r="A110" s="57" t="s">
        <v>3</v>
      </c>
      <c r="B110" s="58" t="s">
        <v>4</v>
      </c>
      <c r="C110" s="58">
        <v>1</v>
      </c>
      <c r="D110" s="59">
        <v>2</v>
      </c>
      <c r="E110" s="58">
        <v>3</v>
      </c>
      <c r="F110" s="60">
        <v>4</v>
      </c>
      <c r="G110" s="61">
        <v>5</v>
      </c>
      <c r="H110" s="62">
        <v>6</v>
      </c>
      <c r="I110" s="61">
        <v>7</v>
      </c>
      <c r="J110" s="61">
        <v>8</v>
      </c>
      <c r="K110" s="62">
        <v>9</v>
      </c>
    </row>
    <row r="111" spans="1:11" ht="15.75">
      <c r="A111" s="115" t="s">
        <v>144</v>
      </c>
      <c r="B111" s="113"/>
      <c r="C111" s="155"/>
      <c r="D111" s="156"/>
      <c r="E111" s="155"/>
      <c r="F111" s="157"/>
      <c r="G111" s="327"/>
      <c r="H111" s="159"/>
      <c r="I111" s="160"/>
      <c r="J111" s="161"/>
      <c r="K111" s="162"/>
    </row>
    <row r="112" spans="1:11" ht="15.75">
      <c r="A112" s="115" t="s">
        <v>145</v>
      </c>
      <c r="B112" s="98"/>
      <c r="C112" s="155">
        <v>0</v>
      </c>
      <c r="D112" s="156"/>
      <c r="E112" s="155"/>
      <c r="F112" s="157"/>
      <c r="G112" s="327"/>
      <c r="H112" s="249"/>
      <c r="I112" s="250"/>
      <c r="J112" s="161">
        <v>0</v>
      </c>
      <c r="K112" s="330"/>
    </row>
    <row r="113" spans="1:11" ht="15.75">
      <c r="A113" s="115" t="s">
        <v>146</v>
      </c>
      <c r="B113" s="98"/>
      <c r="C113" s="155">
        <v>0</v>
      </c>
      <c r="D113" s="156">
        <v>0</v>
      </c>
      <c r="E113" s="155">
        <v>0</v>
      </c>
      <c r="F113" s="157">
        <v>0</v>
      </c>
      <c r="G113" s="158">
        <v>0</v>
      </c>
      <c r="H113" s="249">
        <v>0</v>
      </c>
      <c r="I113" s="250">
        <v>0</v>
      </c>
      <c r="J113" s="161">
        <v>0</v>
      </c>
      <c r="K113" s="251">
        <v>0</v>
      </c>
    </row>
    <row r="114" spans="1:11" ht="15.75">
      <c r="A114" s="115" t="s">
        <v>147</v>
      </c>
      <c r="B114" s="98"/>
      <c r="C114" s="252">
        <v>0</v>
      </c>
      <c r="D114" s="253">
        <v>0</v>
      </c>
      <c r="E114" s="252">
        <v>0</v>
      </c>
      <c r="F114" s="254">
        <v>0</v>
      </c>
      <c r="G114" s="268">
        <v>0</v>
      </c>
      <c r="H114" s="269">
        <v>0</v>
      </c>
      <c r="I114" s="270">
        <v>0</v>
      </c>
      <c r="J114" s="258">
        <v>0</v>
      </c>
      <c r="K114" s="271">
        <v>0</v>
      </c>
    </row>
    <row r="115" spans="1:11" ht="15.75">
      <c r="A115" s="115" t="s">
        <v>148</v>
      </c>
      <c r="B115" s="98"/>
      <c r="C115" s="155">
        <v>0</v>
      </c>
      <c r="D115" s="156">
        <v>0</v>
      </c>
      <c r="E115" s="155">
        <v>0</v>
      </c>
      <c r="F115" s="157">
        <v>0</v>
      </c>
      <c r="G115" s="158">
        <v>0</v>
      </c>
      <c r="H115" s="249">
        <v>0</v>
      </c>
      <c r="I115" s="250">
        <v>648.75</v>
      </c>
      <c r="J115" s="161">
        <v>0</v>
      </c>
      <c r="K115" s="162">
        <v>0</v>
      </c>
    </row>
    <row r="116" spans="1:11" ht="15.75">
      <c r="A116" s="115" t="s">
        <v>149</v>
      </c>
      <c r="B116" s="98"/>
      <c r="C116" s="252"/>
      <c r="D116" s="253"/>
      <c r="E116" s="252"/>
      <c r="F116" s="254"/>
      <c r="G116" s="255"/>
      <c r="H116" s="256"/>
      <c r="I116" s="257"/>
      <c r="J116" s="258"/>
      <c r="K116" s="259"/>
    </row>
    <row r="117" spans="1:11" ht="15.75">
      <c r="A117" s="115" t="s">
        <v>150</v>
      </c>
      <c r="B117" s="98"/>
      <c r="C117" s="252">
        <v>0</v>
      </c>
      <c r="D117" s="253">
        <v>0</v>
      </c>
      <c r="E117" s="252">
        <v>0</v>
      </c>
      <c r="F117" s="254">
        <v>0</v>
      </c>
      <c r="G117" s="268">
        <v>0</v>
      </c>
      <c r="H117" s="329">
        <v>0</v>
      </c>
      <c r="I117" s="257"/>
      <c r="J117" s="258"/>
      <c r="K117" s="259"/>
    </row>
    <row r="118" spans="1:11" ht="15.75">
      <c r="A118" s="115" t="s">
        <v>151</v>
      </c>
      <c r="B118" s="98"/>
      <c r="C118" s="155"/>
      <c r="D118" s="156"/>
      <c r="E118" s="155"/>
      <c r="F118" s="157"/>
      <c r="G118" s="158"/>
      <c r="H118" s="249"/>
      <c r="I118" s="250"/>
      <c r="J118" s="161">
        <v>1</v>
      </c>
      <c r="K118" s="162">
        <v>300</v>
      </c>
    </row>
    <row r="119" spans="1:11" ht="15.75">
      <c r="A119" s="115" t="s">
        <v>152</v>
      </c>
      <c r="B119" s="98"/>
      <c r="C119" s="155"/>
      <c r="D119" s="156"/>
      <c r="E119" s="155"/>
      <c r="F119" s="157"/>
      <c r="G119" s="158"/>
      <c r="H119" s="159"/>
      <c r="I119" s="160"/>
      <c r="J119" s="161"/>
      <c r="K119" s="162"/>
    </row>
    <row r="120" spans="1:11" ht="15.75">
      <c r="A120" s="115" t="s">
        <v>153</v>
      </c>
      <c r="B120" s="98"/>
      <c r="C120" s="155">
        <v>8</v>
      </c>
      <c r="D120" s="156"/>
      <c r="E120" s="155"/>
      <c r="F120" s="157"/>
      <c r="G120" s="158">
        <v>1</v>
      </c>
      <c r="H120" s="159">
        <v>300</v>
      </c>
      <c r="I120" s="160">
        <v>500</v>
      </c>
      <c r="J120" s="161"/>
      <c r="K120" s="162"/>
    </row>
    <row r="121" spans="1:11" ht="15.75">
      <c r="A121" s="115" t="s">
        <v>154</v>
      </c>
      <c r="B121" s="98"/>
      <c r="C121" s="155"/>
      <c r="D121" s="156"/>
      <c r="E121" s="155"/>
      <c r="F121" s="157"/>
      <c r="G121" s="158"/>
      <c r="H121" s="159"/>
      <c r="I121" s="160"/>
      <c r="J121" s="161"/>
      <c r="K121" s="162"/>
    </row>
    <row r="122" spans="1:11" ht="15.75">
      <c r="A122" s="115" t="s">
        <v>155</v>
      </c>
      <c r="B122" s="98"/>
      <c r="C122" s="155"/>
      <c r="D122" s="156"/>
      <c r="E122" s="155"/>
      <c r="F122" s="157"/>
      <c r="G122" s="158"/>
      <c r="H122" s="249"/>
      <c r="I122" s="250"/>
      <c r="J122" s="161">
        <v>1</v>
      </c>
      <c r="K122" s="162">
        <v>150</v>
      </c>
    </row>
    <row r="123" spans="1:11" ht="15">
      <c r="A123" s="115" t="s">
        <v>156</v>
      </c>
      <c r="B123" s="98"/>
      <c r="C123" s="127"/>
      <c r="D123" s="127"/>
      <c r="E123" s="127"/>
      <c r="F123" s="128"/>
      <c r="G123" s="132"/>
      <c r="H123" s="134"/>
      <c r="I123" s="134"/>
      <c r="J123" s="132"/>
      <c r="K123" s="134"/>
    </row>
    <row r="124" spans="1:11" ht="15.75">
      <c r="A124" s="115" t="s">
        <v>157</v>
      </c>
      <c r="B124" s="98"/>
      <c r="C124" s="155">
        <v>1</v>
      </c>
      <c r="D124" s="156">
        <v>0</v>
      </c>
      <c r="E124" s="155">
        <v>0</v>
      </c>
      <c r="F124" s="157">
        <v>0</v>
      </c>
      <c r="G124" s="158">
        <v>0</v>
      </c>
      <c r="H124" s="159">
        <v>0</v>
      </c>
      <c r="I124" s="160">
        <v>0</v>
      </c>
      <c r="J124" s="161">
        <v>0</v>
      </c>
      <c r="K124" s="162">
        <v>0</v>
      </c>
    </row>
    <row r="125" spans="1:11" ht="15.75">
      <c r="A125" s="115" t="s">
        <v>158</v>
      </c>
      <c r="B125" s="98"/>
      <c r="C125" s="260"/>
      <c r="D125" s="26"/>
      <c r="E125" s="260"/>
      <c r="F125" s="263"/>
      <c r="G125" s="277"/>
      <c r="H125" s="278"/>
      <c r="I125" s="264"/>
      <c r="J125" s="265"/>
      <c r="K125" s="266"/>
    </row>
    <row r="126" spans="1:11" ht="16.5" thickBot="1">
      <c r="A126" s="116" t="s">
        <v>124</v>
      </c>
      <c r="B126" s="101"/>
      <c r="C126" s="155">
        <v>31</v>
      </c>
      <c r="D126" s="156">
        <v>1</v>
      </c>
      <c r="E126" s="155">
        <v>0</v>
      </c>
      <c r="F126" s="157">
        <v>0</v>
      </c>
      <c r="G126" s="158">
        <v>0</v>
      </c>
      <c r="H126" s="159">
        <v>0</v>
      </c>
      <c r="I126" s="160">
        <v>300</v>
      </c>
      <c r="J126" s="159">
        <v>1</v>
      </c>
      <c r="K126" s="159">
        <v>100</v>
      </c>
    </row>
    <row r="127" spans="1:11" ht="16.5" thickBot="1">
      <c r="A127" s="117" t="s">
        <v>10</v>
      </c>
      <c r="B127" s="114">
        <v>106</v>
      </c>
      <c r="C127" s="143">
        <f aca="true" t="shared" si="5" ref="C127:K127">SUM(C111:C126)</f>
        <v>40</v>
      </c>
      <c r="D127" s="143">
        <f t="shared" si="5"/>
        <v>1</v>
      </c>
      <c r="E127" s="143">
        <f t="shared" si="5"/>
        <v>0</v>
      </c>
      <c r="F127" s="144">
        <f t="shared" si="5"/>
        <v>0</v>
      </c>
      <c r="G127" s="143">
        <f t="shared" si="5"/>
        <v>1</v>
      </c>
      <c r="H127" s="144">
        <f t="shared" si="5"/>
        <v>300</v>
      </c>
      <c r="I127" s="144">
        <f t="shared" si="5"/>
        <v>1448.75</v>
      </c>
      <c r="J127" s="143">
        <f t="shared" si="5"/>
        <v>3</v>
      </c>
      <c r="K127" s="144">
        <f t="shared" si="5"/>
        <v>550</v>
      </c>
    </row>
    <row r="128" ht="13.5" thickBot="1"/>
    <row r="129" spans="1:11" ht="13.5" thickBot="1">
      <c r="A129" s="416" t="s">
        <v>159</v>
      </c>
      <c r="B129" s="416" t="s">
        <v>1</v>
      </c>
      <c r="C129" s="412" t="s">
        <v>26</v>
      </c>
      <c r="D129" s="413"/>
      <c r="E129" s="412" t="s">
        <v>27</v>
      </c>
      <c r="F129" s="413"/>
      <c r="G129" s="412" t="s">
        <v>28</v>
      </c>
      <c r="H129" s="413"/>
      <c r="I129" s="49" t="s">
        <v>32</v>
      </c>
      <c r="J129" s="414" t="s">
        <v>33</v>
      </c>
      <c r="K129" s="415"/>
    </row>
    <row r="130" spans="1:11" ht="13.5" thickBot="1">
      <c r="A130" s="417"/>
      <c r="B130" s="417"/>
      <c r="C130" s="50" t="s">
        <v>29</v>
      </c>
      <c r="D130" s="51" t="s">
        <v>30</v>
      </c>
      <c r="E130" s="51" t="s">
        <v>2</v>
      </c>
      <c r="F130" s="52" t="s">
        <v>22</v>
      </c>
      <c r="G130" s="53" t="s">
        <v>2</v>
      </c>
      <c r="H130" s="54" t="s">
        <v>22</v>
      </c>
      <c r="I130" s="55" t="s">
        <v>22</v>
      </c>
      <c r="J130" s="56" t="s">
        <v>2</v>
      </c>
      <c r="K130" s="56" t="s">
        <v>22</v>
      </c>
    </row>
    <row r="131" spans="1:11" ht="16.5" thickBot="1">
      <c r="A131" s="57" t="s">
        <v>3</v>
      </c>
      <c r="B131" s="58" t="s">
        <v>4</v>
      </c>
      <c r="C131" s="58">
        <v>1</v>
      </c>
      <c r="D131" s="59">
        <v>2</v>
      </c>
      <c r="E131" s="58">
        <v>3</v>
      </c>
      <c r="F131" s="60">
        <v>4</v>
      </c>
      <c r="G131" s="61">
        <v>5</v>
      </c>
      <c r="H131" s="62">
        <v>6</v>
      </c>
      <c r="I131" s="61">
        <v>7</v>
      </c>
      <c r="J131" s="61">
        <v>8</v>
      </c>
      <c r="K131" s="62">
        <v>9</v>
      </c>
    </row>
    <row r="132" spans="1:11" ht="15">
      <c r="A132" s="115" t="s">
        <v>144</v>
      </c>
      <c r="B132" s="113"/>
      <c r="C132" s="118"/>
      <c r="D132" s="119"/>
      <c r="E132" s="118"/>
      <c r="F132" s="120"/>
      <c r="G132" s="121"/>
      <c r="H132" s="122"/>
      <c r="I132" s="123"/>
      <c r="J132" s="124"/>
      <c r="K132" s="125"/>
    </row>
    <row r="133" spans="1:11" ht="15.75">
      <c r="A133" s="115" t="s">
        <v>145</v>
      </c>
      <c r="B133" s="98"/>
      <c r="C133" s="155">
        <v>5</v>
      </c>
      <c r="D133" s="156"/>
      <c r="E133" s="155">
        <v>7</v>
      </c>
      <c r="F133" s="157">
        <v>340</v>
      </c>
      <c r="G133" s="327">
        <v>3</v>
      </c>
      <c r="H133" s="249">
        <v>2500</v>
      </c>
      <c r="I133" s="250"/>
      <c r="J133" s="161">
        <v>0</v>
      </c>
      <c r="K133" s="330"/>
    </row>
    <row r="134" spans="1:11" ht="15.75">
      <c r="A134" s="115" t="s">
        <v>146</v>
      </c>
      <c r="B134" s="98"/>
      <c r="C134" s="155">
        <v>0</v>
      </c>
      <c r="D134" s="156">
        <v>0</v>
      </c>
      <c r="E134" s="155">
        <v>0</v>
      </c>
      <c r="F134" s="157">
        <v>0</v>
      </c>
      <c r="G134" s="158">
        <v>0</v>
      </c>
      <c r="H134" s="249">
        <v>0</v>
      </c>
      <c r="I134" s="250">
        <v>0</v>
      </c>
      <c r="J134" s="161">
        <v>1</v>
      </c>
      <c r="K134" s="251">
        <v>40</v>
      </c>
    </row>
    <row r="135" spans="1:11" ht="15">
      <c r="A135" s="115" t="s">
        <v>147</v>
      </c>
      <c r="B135" s="98"/>
      <c r="C135" s="126"/>
      <c r="D135" s="127"/>
      <c r="E135" s="126"/>
      <c r="F135" s="128"/>
      <c r="G135" s="129"/>
      <c r="H135" s="134"/>
      <c r="I135" s="131"/>
      <c r="J135" s="132"/>
      <c r="K135" s="133"/>
    </row>
    <row r="136" spans="1:11" ht="15.75">
      <c r="A136" s="115" t="s">
        <v>148</v>
      </c>
      <c r="B136" s="98"/>
      <c r="C136" s="155">
        <v>0</v>
      </c>
      <c r="D136" s="156">
        <v>0</v>
      </c>
      <c r="E136" s="155">
        <v>0</v>
      </c>
      <c r="F136" s="157">
        <v>0</v>
      </c>
      <c r="G136" s="158">
        <v>0</v>
      </c>
      <c r="H136" s="249">
        <v>0</v>
      </c>
      <c r="I136" s="250">
        <v>500</v>
      </c>
      <c r="J136" s="161">
        <v>0</v>
      </c>
      <c r="K136" s="162">
        <v>0</v>
      </c>
    </row>
    <row r="137" spans="1:11" ht="15.75">
      <c r="A137" s="115" t="s">
        <v>149</v>
      </c>
      <c r="B137" s="98"/>
      <c r="C137" s="252"/>
      <c r="D137" s="253"/>
      <c r="E137" s="252"/>
      <c r="F137" s="254"/>
      <c r="G137" s="255"/>
      <c r="H137" s="256"/>
      <c r="I137" s="257"/>
      <c r="J137" s="258"/>
      <c r="K137" s="259"/>
    </row>
    <row r="138" spans="1:11" ht="15">
      <c r="A138" s="115" t="s">
        <v>150</v>
      </c>
      <c r="B138" s="98"/>
      <c r="C138" s="126">
        <v>1</v>
      </c>
      <c r="D138" s="127">
        <v>0</v>
      </c>
      <c r="E138" s="126">
        <v>5</v>
      </c>
      <c r="F138" s="128">
        <v>5000</v>
      </c>
      <c r="G138" s="129">
        <v>0</v>
      </c>
      <c r="H138" s="134">
        <v>0</v>
      </c>
      <c r="I138" s="131">
        <v>20</v>
      </c>
      <c r="J138" s="132"/>
      <c r="K138" s="133"/>
    </row>
    <row r="139" spans="1:11" ht="15">
      <c r="A139" s="115" t="s">
        <v>151</v>
      </c>
      <c r="B139" s="98"/>
      <c r="C139" s="126"/>
      <c r="D139" s="127"/>
      <c r="E139" s="126"/>
      <c r="F139" s="128"/>
      <c r="G139" s="129"/>
      <c r="H139" s="134"/>
      <c r="I139" s="131"/>
      <c r="J139" s="132"/>
      <c r="K139" s="133"/>
    </row>
    <row r="140" spans="1:11" ht="15.75">
      <c r="A140" s="115" t="s">
        <v>152</v>
      </c>
      <c r="B140" s="98"/>
      <c r="C140" s="155"/>
      <c r="D140" s="156"/>
      <c r="E140" s="155"/>
      <c r="F140" s="157"/>
      <c r="G140" s="158"/>
      <c r="H140" s="159"/>
      <c r="I140" s="160"/>
      <c r="J140" s="161"/>
      <c r="K140" s="162"/>
    </row>
    <row r="141" spans="1:11" ht="15">
      <c r="A141" s="115" t="s">
        <v>153</v>
      </c>
      <c r="B141" s="98"/>
      <c r="C141" s="127">
        <v>3</v>
      </c>
      <c r="D141" s="127"/>
      <c r="E141" s="127">
        <v>1</v>
      </c>
      <c r="F141" s="128">
        <v>500</v>
      </c>
      <c r="G141" s="132"/>
      <c r="H141" s="134"/>
      <c r="I141" s="134"/>
      <c r="J141" s="132"/>
      <c r="K141" s="134"/>
    </row>
    <row r="142" spans="1:11" ht="15.75">
      <c r="A142" s="115" t="s">
        <v>154</v>
      </c>
      <c r="B142" s="98"/>
      <c r="C142" s="155"/>
      <c r="D142" s="156"/>
      <c r="E142" s="155"/>
      <c r="F142" s="157"/>
      <c r="G142" s="158"/>
      <c r="H142" s="159"/>
      <c r="I142" s="160"/>
      <c r="J142" s="161"/>
      <c r="K142" s="162"/>
    </row>
    <row r="143" spans="1:11" ht="15.75">
      <c r="A143" s="115" t="s">
        <v>155</v>
      </c>
      <c r="B143" s="98"/>
      <c r="C143" s="155"/>
      <c r="D143" s="156"/>
      <c r="E143" s="155"/>
      <c r="F143" s="157"/>
      <c r="G143" s="158"/>
      <c r="H143" s="249"/>
      <c r="I143" s="250"/>
      <c r="J143" s="161"/>
      <c r="K143" s="162"/>
    </row>
    <row r="144" spans="1:11" ht="15">
      <c r="A144" s="115" t="s">
        <v>156</v>
      </c>
      <c r="B144" s="98"/>
      <c r="C144" s="127"/>
      <c r="D144" s="127"/>
      <c r="E144" s="127"/>
      <c r="F144" s="128"/>
      <c r="G144" s="132"/>
      <c r="H144" s="134"/>
      <c r="I144" s="134"/>
      <c r="J144" s="132"/>
      <c r="K144" s="134"/>
    </row>
    <row r="145" spans="1:11" ht="15.75">
      <c r="A145" s="115" t="s">
        <v>157</v>
      </c>
      <c r="B145" s="98"/>
      <c r="C145" s="155">
        <v>5</v>
      </c>
      <c r="D145" s="156">
        <v>0</v>
      </c>
      <c r="E145" s="155">
        <v>0</v>
      </c>
      <c r="F145" s="157">
        <v>0</v>
      </c>
      <c r="G145" s="158">
        <v>0</v>
      </c>
      <c r="H145" s="159">
        <v>0</v>
      </c>
      <c r="I145" s="160">
        <v>0</v>
      </c>
      <c r="J145" s="161">
        <v>0</v>
      </c>
      <c r="K145" s="162">
        <v>0</v>
      </c>
    </row>
    <row r="146" spans="1:11" ht="15.75">
      <c r="A146" s="115" t="s">
        <v>158</v>
      </c>
      <c r="B146" s="98"/>
      <c r="C146" s="260"/>
      <c r="D146" s="26"/>
      <c r="E146" s="260"/>
      <c r="F146" s="263"/>
      <c r="G146" s="277"/>
      <c r="H146" s="278"/>
      <c r="I146" s="264"/>
      <c r="J146" s="265"/>
      <c r="K146" s="266"/>
    </row>
    <row r="147" spans="1:11" ht="15.75" thickBot="1">
      <c r="A147" s="116" t="s">
        <v>124</v>
      </c>
      <c r="B147" s="101"/>
      <c r="C147" s="135"/>
      <c r="D147" s="136"/>
      <c r="E147" s="135"/>
      <c r="F147" s="137"/>
      <c r="G147" s="138"/>
      <c r="H147" s="139"/>
      <c r="I147" s="140"/>
      <c r="J147" s="141"/>
      <c r="K147" s="142"/>
    </row>
    <row r="148" spans="1:11" ht="16.5" thickBot="1">
      <c r="A148" s="117" t="s">
        <v>11</v>
      </c>
      <c r="B148" s="114">
        <v>107</v>
      </c>
      <c r="C148" s="143">
        <f aca="true" t="shared" si="6" ref="C148:K148">SUM(C132:C147)</f>
        <v>14</v>
      </c>
      <c r="D148" s="143">
        <f t="shared" si="6"/>
        <v>0</v>
      </c>
      <c r="E148" s="143">
        <f t="shared" si="6"/>
        <v>13</v>
      </c>
      <c r="F148" s="144">
        <f t="shared" si="6"/>
        <v>5840</v>
      </c>
      <c r="G148" s="143">
        <f t="shared" si="6"/>
        <v>3</v>
      </c>
      <c r="H148" s="144">
        <f t="shared" si="6"/>
        <v>2500</v>
      </c>
      <c r="I148" s="144">
        <f t="shared" si="6"/>
        <v>520</v>
      </c>
      <c r="J148" s="143">
        <f t="shared" si="6"/>
        <v>1</v>
      </c>
      <c r="K148" s="144">
        <f t="shared" si="6"/>
        <v>40</v>
      </c>
    </row>
    <row r="149" ht="13.5" thickBot="1"/>
    <row r="150" spans="1:11" ht="13.5" thickBot="1">
      <c r="A150" s="416" t="s">
        <v>159</v>
      </c>
      <c r="B150" s="416" t="s">
        <v>1</v>
      </c>
      <c r="C150" s="412" t="s">
        <v>26</v>
      </c>
      <c r="D150" s="413"/>
      <c r="E150" s="412" t="s">
        <v>27</v>
      </c>
      <c r="F150" s="413"/>
      <c r="G150" s="412" t="s">
        <v>28</v>
      </c>
      <c r="H150" s="413"/>
      <c r="I150" s="49" t="s">
        <v>32</v>
      </c>
      <c r="J150" s="414" t="s">
        <v>33</v>
      </c>
      <c r="K150" s="415"/>
    </row>
    <row r="151" spans="1:11" ht="13.5" thickBot="1">
      <c r="A151" s="417"/>
      <c r="B151" s="417"/>
      <c r="C151" s="50" t="s">
        <v>29</v>
      </c>
      <c r="D151" s="51" t="s">
        <v>30</v>
      </c>
      <c r="E151" s="51" t="s">
        <v>2</v>
      </c>
      <c r="F151" s="52" t="s">
        <v>22</v>
      </c>
      <c r="G151" s="53" t="s">
        <v>2</v>
      </c>
      <c r="H151" s="54" t="s">
        <v>22</v>
      </c>
      <c r="I151" s="55" t="s">
        <v>22</v>
      </c>
      <c r="J151" s="56" t="s">
        <v>2</v>
      </c>
      <c r="K151" s="56" t="s">
        <v>22</v>
      </c>
    </row>
    <row r="152" spans="1:11" ht="16.5" thickBot="1">
      <c r="A152" s="57" t="s">
        <v>3</v>
      </c>
      <c r="B152" s="58" t="s">
        <v>4</v>
      </c>
      <c r="C152" s="58">
        <v>1</v>
      </c>
      <c r="D152" s="59">
        <v>2</v>
      </c>
      <c r="E152" s="58">
        <v>3</v>
      </c>
      <c r="F152" s="60">
        <v>4</v>
      </c>
      <c r="G152" s="61">
        <v>5</v>
      </c>
      <c r="H152" s="62">
        <v>6</v>
      </c>
      <c r="I152" s="61">
        <v>7</v>
      </c>
      <c r="J152" s="61">
        <v>8</v>
      </c>
      <c r="K152" s="62">
        <v>9</v>
      </c>
    </row>
    <row r="153" spans="1:11" ht="15">
      <c r="A153" s="115" t="s">
        <v>144</v>
      </c>
      <c r="B153" s="113"/>
      <c r="C153" s="118"/>
      <c r="D153" s="119"/>
      <c r="E153" s="118"/>
      <c r="F153" s="120"/>
      <c r="G153" s="121"/>
      <c r="H153" s="122"/>
      <c r="I153" s="123"/>
      <c r="J153" s="124"/>
      <c r="K153" s="125"/>
    </row>
    <row r="154" spans="1:11" ht="15">
      <c r="A154" s="115" t="s">
        <v>145</v>
      </c>
      <c r="B154" s="98"/>
      <c r="C154" s="126"/>
      <c r="D154" s="127"/>
      <c r="E154" s="126"/>
      <c r="F154" s="128"/>
      <c r="G154" s="129"/>
      <c r="H154" s="130"/>
      <c r="I154" s="131"/>
      <c r="J154" s="132"/>
      <c r="K154" s="133"/>
    </row>
    <row r="155" spans="1:11" ht="15.75">
      <c r="A155" s="115" t="s">
        <v>146</v>
      </c>
      <c r="B155" s="98"/>
      <c r="C155" s="155"/>
      <c r="D155" s="156"/>
      <c r="E155" s="155"/>
      <c r="F155" s="157"/>
      <c r="G155" s="158"/>
      <c r="H155" s="249"/>
      <c r="I155" s="250"/>
      <c r="J155" s="161"/>
      <c r="K155" s="251"/>
    </row>
    <row r="156" spans="1:11" ht="15">
      <c r="A156" s="115" t="s">
        <v>147</v>
      </c>
      <c r="B156" s="98"/>
      <c r="C156" s="126"/>
      <c r="D156" s="127"/>
      <c r="E156" s="126"/>
      <c r="F156" s="128"/>
      <c r="G156" s="129"/>
      <c r="H156" s="134"/>
      <c r="I156" s="131"/>
      <c r="J156" s="132"/>
      <c r="K156" s="133"/>
    </row>
    <row r="157" spans="1:11" ht="15.75">
      <c r="A157" s="115" t="s">
        <v>148</v>
      </c>
      <c r="B157" s="98"/>
      <c r="C157" s="155"/>
      <c r="D157" s="156"/>
      <c r="E157" s="155"/>
      <c r="F157" s="157"/>
      <c r="G157" s="158"/>
      <c r="H157" s="249"/>
      <c r="I157" s="250"/>
      <c r="J157" s="161"/>
      <c r="K157" s="162"/>
    </row>
    <row r="158" spans="1:11" ht="15">
      <c r="A158" s="115" t="s">
        <v>149</v>
      </c>
      <c r="B158" s="98"/>
      <c r="C158" s="126"/>
      <c r="D158" s="127"/>
      <c r="E158" s="126"/>
      <c r="F158" s="128"/>
      <c r="G158" s="129"/>
      <c r="H158" s="134"/>
      <c r="I158" s="131"/>
      <c r="J158" s="132"/>
      <c r="K158" s="133"/>
    </row>
    <row r="159" spans="1:11" ht="15">
      <c r="A159" s="115" t="s">
        <v>150</v>
      </c>
      <c r="B159" s="98"/>
      <c r="C159" s="126"/>
      <c r="D159" s="127"/>
      <c r="E159" s="126"/>
      <c r="F159" s="128"/>
      <c r="G159" s="129"/>
      <c r="H159" s="134"/>
      <c r="I159" s="131"/>
      <c r="J159" s="132"/>
      <c r="K159" s="133"/>
    </row>
    <row r="160" spans="1:11" ht="15">
      <c r="A160" s="115" t="s">
        <v>151</v>
      </c>
      <c r="B160" s="98"/>
      <c r="C160" s="126"/>
      <c r="D160" s="127"/>
      <c r="E160" s="126"/>
      <c r="F160" s="128"/>
      <c r="G160" s="129"/>
      <c r="H160" s="134"/>
      <c r="I160" s="131"/>
      <c r="J160" s="132"/>
      <c r="K160" s="133"/>
    </row>
    <row r="161" spans="1:11" ht="15.75">
      <c r="A161" s="115" t="s">
        <v>152</v>
      </c>
      <c r="B161" s="98"/>
      <c r="C161" s="155"/>
      <c r="D161" s="156"/>
      <c r="E161" s="155"/>
      <c r="F161" s="157"/>
      <c r="G161" s="158"/>
      <c r="H161" s="159"/>
      <c r="I161" s="160"/>
      <c r="J161" s="161"/>
      <c r="K161" s="162"/>
    </row>
    <row r="162" spans="1:11" ht="15">
      <c r="A162" s="115" t="s">
        <v>153</v>
      </c>
      <c r="B162" s="98"/>
      <c r="C162" s="127"/>
      <c r="D162" s="127"/>
      <c r="E162" s="127"/>
      <c r="F162" s="128"/>
      <c r="G162" s="132"/>
      <c r="H162" s="134"/>
      <c r="I162" s="134"/>
      <c r="J162" s="132"/>
      <c r="K162" s="134"/>
    </row>
    <row r="163" spans="1:11" ht="15.75">
      <c r="A163" s="115" t="s">
        <v>154</v>
      </c>
      <c r="B163" s="98"/>
      <c r="C163" s="155"/>
      <c r="D163" s="156"/>
      <c r="E163" s="155"/>
      <c r="F163" s="157"/>
      <c r="G163" s="158"/>
      <c r="H163" s="159"/>
      <c r="I163" s="160"/>
      <c r="J163" s="161"/>
      <c r="K163" s="162"/>
    </row>
    <row r="164" spans="1:11" ht="15">
      <c r="A164" s="115" t="s">
        <v>155</v>
      </c>
      <c r="B164" s="98"/>
      <c r="C164" s="127"/>
      <c r="D164" s="127"/>
      <c r="E164" s="127"/>
      <c r="F164" s="128"/>
      <c r="G164" s="132"/>
      <c r="H164" s="134"/>
      <c r="I164" s="134"/>
      <c r="J164" s="132"/>
      <c r="K164" s="134"/>
    </row>
    <row r="165" spans="1:11" ht="15">
      <c r="A165" s="115" t="s">
        <v>156</v>
      </c>
      <c r="B165" s="98"/>
      <c r="C165" s="127"/>
      <c r="D165" s="127"/>
      <c r="E165" s="127"/>
      <c r="F165" s="128"/>
      <c r="G165" s="132"/>
      <c r="H165" s="134"/>
      <c r="I165" s="134"/>
      <c r="J165" s="132"/>
      <c r="K165" s="134"/>
    </row>
    <row r="166" spans="1:11" ht="15.75">
      <c r="A166" s="115" t="s">
        <v>157</v>
      </c>
      <c r="B166" s="98"/>
      <c r="C166" s="155"/>
      <c r="D166" s="156"/>
      <c r="E166" s="155"/>
      <c r="F166" s="157"/>
      <c r="G166" s="158"/>
      <c r="H166" s="159"/>
      <c r="I166" s="160"/>
      <c r="J166" s="161"/>
      <c r="K166" s="162"/>
    </row>
    <row r="167" spans="1:11" ht="15">
      <c r="A167" s="115" t="s">
        <v>158</v>
      </c>
      <c r="B167" s="98"/>
      <c r="C167" s="126"/>
      <c r="D167" s="127"/>
      <c r="E167" s="126"/>
      <c r="F167" s="128"/>
      <c r="G167" s="129"/>
      <c r="H167" s="134"/>
      <c r="I167" s="131"/>
      <c r="J167" s="132"/>
      <c r="K167" s="133"/>
    </row>
    <row r="168" spans="1:11" ht="15.75" thickBot="1">
      <c r="A168" s="116" t="s">
        <v>124</v>
      </c>
      <c r="B168" s="101"/>
      <c r="C168" s="135"/>
      <c r="D168" s="136"/>
      <c r="E168" s="135"/>
      <c r="F168" s="137"/>
      <c r="G168" s="138"/>
      <c r="H168" s="139"/>
      <c r="I168" s="140"/>
      <c r="J168" s="141"/>
      <c r="K168" s="142"/>
    </row>
    <row r="169" spans="1:11" ht="16.5" thickBot="1">
      <c r="A169" s="117" t="s">
        <v>25</v>
      </c>
      <c r="B169" s="114">
        <v>108</v>
      </c>
      <c r="C169" s="143">
        <f aca="true" t="shared" si="7" ref="C169:K169">SUM(C153:C168)</f>
        <v>0</v>
      </c>
      <c r="D169" s="143">
        <f t="shared" si="7"/>
        <v>0</v>
      </c>
      <c r="E169" s="143">
        <f t="shared" si="7"/>
        <v>0</v>
      </c>
      <c r="F169" s="144">
        <f t="shared" si="7"/>
        <v>0</v>
      </c>
      <c r="G169" s="143">
        <f t="shared" si="7"/>
        <v>0</v>
      </c>
      <c r="H169" s="144">
        <f t="shared" si="7"/>
        <v>0</v>
      </c>
      <c r="I169" s="144">
        <f t="shared" si="7"/>
        <v>0</v>
      </c>
      <c r="J169" s="143">
        <f t="shared" si="7"/>
        <v>0</v>
      </c>
      <c r="K169" s="144">
        <f t="shared" si="7"/>
        <v>0</v>
      </c>
    </row>
    <row r="170" ht="13.5" thickBot="1"/>
    <row r="171" spans="1:11" ht="13.5" thickBot="1">
      <c r="A171" s="416" t="s">
        <v>159</v>
      </c>
      <c r="B171" s="416" t="s">
        <v>1</v>
      </c>
      <c r="C171" s="412" t="s">
        <v>26</v>
      </c>
      <c r="D171" s="413"/>
      <c r="E171" s="412" t="s">
        <v>27</v>
      </c>
      <c r="F171" s="413"/>
      <c r="G171" s="412" t="s">
        <v>28</v>
      </c>
      <c r="H171" s="413"/>
      <c r="I171" s="49" t="s">
        <v>32</v>
      </c>
      <c r="J171" s="414" t="s">
        <v>33</v>
      </c>
      <c r="K171" s="415"/>
    </row>
    <row r="172" spans="1:11" ht="13.5" thickBot="1">
      <c r="A172" s="417"/>
      <c r="B172" s="417"/>
      <c r="C172" s="50" t="s">
        <v>29</v>
      </c>
      <c r="D172" s="51" t="s">
        <v>30</v>
      </c>
      <c r="E172" s="51" t="s">
        <v>2</v>
      </c>
      <c r="F172" s="52" t="s">
        <v>22</v>
      </c>
      <c r="G172" s="53" t="s">
        <v>2</v>
      </c>
      <c r="H172" s="54" t="s">
        <v>22</v>
      </c>
      <c r="I172" s="55" t="s">
        <v>22</v>
      </c>
      <c r="J172" s="56" t="s">
        <v>2</v>
      </c>
      <c r="K172" s="56" t="s">
        <v>22</v>
      </c>
    </row>
    <row r="173" spans="1:11" ht="16.5" thickBot="1">
      <c r="A173" s="57" t="s">
        <v>3</v>
      </c>
      <c r="B173" s="58" t="s">
        <v>4</v>
      </c>
      <c r="C173" s="58">
        <v>1</v>
      </c>
      <c r="D173" s="59">
        <v>2</v>
      </c>
      <c r="E173" s="58">
        <v>3</v>
      </c>
      <c r="F173" s="60">
        <v>4</v>
      </c>
      <c r="G173" s="61">
        <v>5</v>
      </c>
      <c r="H173" s="62">
        <v>6</v>
      </c>
      <c r="I173" s="61">
        <v>7</v>
      </c>
      <c r="J173" s="61">
        <v>8</v>
      </c>
      <c r="K173" s="62">
        <v>9</v>
      </c>
    </row>
    <row r="174" spans="1:11" ht="15.75">
      <c r="A174" s="115" t="s">
        <v>144</v>
      </c>
      <c r="B174" s="113"/>
      <c r="C174" s="155"/>
      <c r="D174" s="156"/>
      <c r="E174" s="155"/>
      <c r="F174" s="157"/>
      <c r="G174" s="327"/>
      <c r="H174" s="159"/>
      <c r="I174" s="160"/>
      <c r="J174" s="161"/>
      <c r="K174" s="162"/>
    </row>
    <row r="175" spans="1:11" ht="15">
      <c r="A175" s="115" t="s">
        <v>145</v>
      </c>
      <c r="B175" s="98"/>
      <c r="C175" s="126"/>
      <c r="D175" s="127"/>
      <c r="E175" s="126"/>
      <c r="F175" s="128"/>
      <c r="G175" s="129"/>
      <c r="H175" s="130"/>
      <c r="I175" s="131"/>
      <c r="J175" s="132"/>
      <c r="K175" s="133"/>
    </row>
    <row r="176" spans="1:11" ht="15">
      <c r="A176" s="115" t="s">
        <v>146</v>
      </c>
      <c r="B176" s="98"/>
      <c r="C176" s="126">
        <v>1</v>
      </c>
      <c r="D176" s="127">
        <v>0</v>
      </c>
      <c r="E176" s="126">
        <v>0</v>
      </c>
      <c r="F176" s="128">
        <v>0</v>
      </c>
      <c r="G176" s="129">
        <v>1</v>
      </c>
      <c r="H176" s="134">
        <v>5000</v>
      </c>
      <c r="I176" s="131">
        <v>0</v>
      </c>
      <c r="J176" s="132">
        <v>1</v>
      </c>
      <c r="K176" s="133">
        <v>1500</v>
      </c>
    </row>
    <row r="177" spans="1:11" ht="15">
      <c r="A177" s="115" t="s">
        <v>147</v>
      </c>
      <c r="B177" s="98"/>
      <c r="C177" s="126"/>
      <c r="D177" s="127"/>
      <c r="E177" s="126"/>
      <c r="F177" s="128"/>
      <c r="G177" s="129"/>
      <c r="H177" s="134"/>
      <c r="I177" s="131"/>
      <c r="J177" s="132"/>
      <c r="K177" s="133"/>
    </row>
    <row r="178" spans="1:11" ht="15.75">
      <c r="A178" s="115" t="s">
        <v>148</v>
      </c>
      <c r="B178" s="98"/>
      <c r="C178" s="155"/>
      <c r="D178" s="156"/>
      <c r="E178" s="155"/>
      <c r="F178" s="157"/>
      <c r="G178" s="158"/>
      <c r="H178" s="249"/>
      <c r="I178" s="250"/>
      <c r="J178" s="161"/>
      <c r="K178" s="162"/>
    </row>
    <row r="179" spans="1:11" ht="15">
      <c r="A179" s="115" t="s">
        <v>149</v>
      </c>
      <c r="B179" s="98"/>
      <c r="C179" s="126"/>
      <c r="D179" s="127"/>
      <c r="E179" s="126"/>
      <c r="F179" s="128"/>
      <c r="G179" s="129"/>
      <c r="H179" s="134"/>
      <c r="I179" s="131"/>
      <c r="J179" s="132"/>
      <c r="K179" s="133"/>
    </row>
    <row r="180" spans="1:11" ht="15">
      <c r="A180" s="115" t="s">
        <v>150</v>
      </c>
      <c r="B180" s="98"/>
      <c r="C180" s="126"/>
      <c r="D180" s="127"/>
      <c r="E180" s="126"/>
      <c r="F180" s="128"/>
      <c r="G180" s="129"/>
      <c r="H180" s="134"/>
      <c r="I180" s="131"/>
      <c r="J180" s="132"/>
      <c r="K180" s="133"/>
    </row>
    <row r="181" spans="1:11" ht="15">
      <c r="A181" s="115" t="s">
        <v>151</v>
      </c>
      <c r="B181" s="98"/>
      <c r="C181" s="126"/>
      <c r="D181" s="127"/>
      <c r="E181" s="126"/>
      <c r="F181" s="128"/>
      <c r="G181" s="129"/>
      <c r="H181" s="134"/>
      <c r="I181" s="131"/>
      <c r="J181" s="132"/>
      <c r="K181" s="133"/>
    </row>
    <row r="182" spans="1:11" ht="15.75">
      <c r="A182" s="115" t="s">
        <v>152</v>
      </c>
      <c r="B182" s="98"/>
      <c r="C182" s="155">
        <v>2</v>
      </c>
      <c r="D182" s="156">
        <v>0</v>
      </c>
      <c r="E182" s="155">
        <v>0</v>
      </c>
      <c r="F182" s="157">
        <v>0</v>
      </c>
      <c r="G182" s="158">
        <v>0</v>
      </c>
      <c r="H182" s="159">
        <v>0</v>
      </c>
      <c r="I182" s="160">
        <v>0</v>
      </c>
      <c r="J182" s="161">
        <v>0</v>
      </c>
      <c r="K182" s="162">
        <v>0</v>
      </c>
    </row>
    <row r="183" spans="1:11" ht="15">
      <c r="A183" s="115" t="s">
        <v>153</v>
      </c>
      <c r="B183" s="98"/>
      <c r="C183" s="127"/>
      <c r="D183" s="127"/>
      <c r="E183" s="127"/>
      <c r="F183" s="128"/>
      <c r="G183" s="132"/>
      <c r="H183" s="134"/>
      <c r="I183" s="134"/>
      <c r="J183" s="132"/>
      <c r="K183" s="134"/>
    </row>
    <row r="184" spans="1:11" ht="15.75">
      <c r="A184" s="115" t="s">
        <v>154</v>
      </c>
      <c r="B184" s="98"/>
      <c r="C184" s="155"/>
      <c r="D184" s="156"/>
      <c r="E184" s="155"/>
      <c r="F184" s="157"/>
      <c r="G184" s="158"/>
      <c r="H184" s="159"/>
      <c r="I184" s="160"/>
      <c r="J184" s="161"/>
      <c r="K184" s="162"/>
    </row>
    <row r="185" spans="1:11" ht="15">
      <c r="A185" s="115" t="s">
        <v>155</v>
      </c>
      <c r="B185" s="98"/>
      <c r="C185" s="127"/>
      <c r="D185" s="127"/>
      <c r="E185" s="127"/>
      <c r="F185" s="128"/>
      <c r="G185" s="132"/>
      <c r="H185" s="134"/>
      <c r="I185" s="134"/>
      <c r="J185" s="132"/>
      <c r="K185" s="134"/>
    </row>
    <row r="186" spans="1:11" ht="15">
      <c r="A186" s="115" t="s">
        <v>156</v>
      </c>
      <c r="B186" s="98"/>
      <c r="C186" s="127"/>
      <c r="D186" s="127"/>
      <c r="E186" s="127"/>
      <c r="F186" s="128"/>
      <c r="G186" s="132"/>
      <c r="H186" s="134"/>
      <c r="I186" s="134"/>
      <c r="J186" s="132"/>
      <c r="K186" s="134"/>
    </row>
    <row r="187" spans="1:11" ht="15.75">
      <c r="A187" s="115" t="s">
        <v>157</v>
      </c>
      <c r="B187" s="98"/>
      <c r="C187" s="155"/>
      <c r="D187" s="156"/>
      <c r="E187" s="155"/>
      <c r="F187" s="157"/>
      <c r="G187" s="158"/>
      <c r="H187" s="159"/>
      <c r="I187" s="160"/>
      <c r="J187" s="161"/>
      <c r="K187" s="162"/>
    </row>
    <row r="188" spans="1:11" ht="15.75">
      <c r="A188" s="115" t="s">
        <v>158</v>
      </c>
      <c r="B188" s="98"/>
      <c r="C188" s="279"/>
      <c r="D188" s="26"/>
      <c r="E188" s="267"/>
      <c r="F188" s="267"/>
      <c r="G188" s="260"/>
      <c r="H188" s="263"/>
      <c r="I188" s="264"/>
      <c r="J188" s="265"/>
      <c r="K188" s="266"/>
    </row>
    <row r="189" spans="1:11" ht="15.75" thickBot="1">
      <c r="A189" s="116" t="s">
        <v>124</v>
      </c>
      <c r="B189" s="101"/>
      <c r="C189" s="135"/>
      <c r="D189" s="136"/>
      <c r="E189" s="135"/>
      <c r="F189" s="137"/>
      <c r="G189" s="138"/>
      <c r="H189" s="139"/>
      <c r="I189" s="140"/>
      <c r="J189" s="141"/>
      <c r="K189" s="142"/>
    </row>
    <row r="190" spans="1:11" ht="16.5" thickBot="1">
      <c r="A190" s="117" t="s">
        <v>12</v>
      </c>
      <c r="B190" s="114">
        <v>109</v>
      </c>
      <c r="C190" s="143">
        <f aca="true" t="shared" si="8" ref="C190:K190">SUM(C174:C189)</f>
        <v>3</v>
      </c>
      <c r="D190" s="143">
        <f t="shared" si="8"/>
        <v>0</v>
      </c>
      <c r="E190" s="143">
        <f t="shared" si="8"/>
        <v>0</v>
      </c>
      <c r="F190" s="144">
        <f t="shared" si="8"/>
        <v>0</v>
      </c>
      <c r="G190" s="143">
        <f t="shared" si="8"/>
        <v>1</v>
      </c>
      <c r="H190" s="144">
        <f t="shared" si="8"/>
        <v>5000</v>
      </c>
      <c r="I190" s="144">
        <f t="shared" si="8"/>
        <v>0</v>
      </c>
      <c r="J190" s="143">
        <f t="shared" si="8"/>
        <v>1</v>
      </c>
      <c r="K190" s="144">
        <f t="shared" si="8"/>
        <v>1500</v>
      </c>
    </row>
    <row r="191" ht="13.5" thickBot="1"/>
    <row r="192" spans="1:11" ht="13.5" thickBot="1">
      <c r="A192" s="416" t="s">
        <v>159</v>
      </c>
      <c r="B192" s="416" t="s">
        <v>1</v>
      </c>
      <c r="C192" s="412" t="s">
        <v>26</v>
      </c>
      <c r="D192" s="413"/>
      <c r="E192" s="412" t="s">
        <v>27</v>
      </c>
      <c r="F192" s="413"/>
      <c r="G192" s="412" t="s">
        <v>28</v>
      </c>
      <c r="H192" s="413"/>
      <c r="I192" s="49" t="s">
        <v>32</v>
      </c>
      <c r="J192" s="414" t="s">
        <v>33</v>
      </c>
      <c r="K192" s="415"/>
    </row>
    <row r="193" spans="1:11" ht="13.5" thickBot="1">
      <c r="A193" s="417"/>
      <c r="B193" s="417"/>
      <c r="C193" s="50" t="s">
        <v>29</v>
      </c>
      <c r="D193" s="51" t="s">
        <v>30</v>
      </c>
      <c r="E193" s="51" t="s">
        <v>2</v>
      </c>
      <c r="F193" s="52" t="s">
        <v>22</v>
      </c>
      <c r="G193" s="53" t="s">
        <v>2</v>
      </c>
      <c r="H193" s="54" t="s">
        <v>22</v>
      </c>
      <c r="I193" s="55" t="s">
        <v>22</v>
      </c>
      <c r="J193" s="56" t="s">
        <v>2</v>
      </c>
      <c r="K193" s="56" t="s">
        <v>22</v>
      </c>
    </row>
    <row r="194" spans="1:11" ht="16.5" thickBot="1">
      <c r="A194" s="57" t="s">
        <v>3</v>
      </c>
      <c r="B194" s="58" t="s">
        <v>4</v>
      </c>
      <c r="C194" s="58">
        <v>1</v>
      </c>
      <c r="D194" s="59">
        <v>2</v>
      </c>
      <c r="E194" s="58">
        <v>3</v>
      </c>
      <c r="F194" s="60">
        <v>4</v>
      </c>
      <c r="G194" s="61">
        <v>5</v>
      </c>
      <c r="H194" s="62">
        <v>6</v>
      </c>
      <c r="I194" s="61">
        <v>7</v>
      </c>
      <c r="J194" s="61">
        <v>8</v>
      </c>
      <c r="K194" s="62">
        <v>9</v>
      </c>
    </row>
    <row r="195" spans="1:11" ht="15">
      <c r="A195" s="115" t="s">
        <v>144</v>
      </c>
      <c r="B195" s="113"/>
      <c r="C195" s="118"/>
      <c r="D195" s="119"/>
      <c r="E195" s="118"/>
      <c r="F195" s="120"/>
      <c r="G195" s="121"/>
      <c r="H195" s="122"/>
      <c r="I195" s="123"/>
      <c r="J195" s="124"/>
      <c r="K195" s="125"/>
    </row>
    <row r="196" spans="1:11" ht="15.75">
      <c r="A196" s="115" t="s">
        <v>145</v>
      </c>
      <c r="B196" s="98"/>
      <c r="C196" s="163"/>
      <c r="D196" s="164"/>
      <c r="E196" s="163"/>
      <c r="F196" s="165"/>
      <c r="G196" s="332"/>
      <c r="H196" s="249"/>
      <c r="I196" s="280"/>
      <c r="J196" s="168"/>
      <c r="K196" s="333"/>
    </row>
    <row r="197" spans="1:11" ht="15">
      <c r="A197" s="115" t="s">
        <v>146</v>
      </c>
      <c r="B197" s="98"/>
      <c r="C197" s="126"/>
      <c r="D197" s="127"/>
      <c r="E197" s="126"/>
      <c r="F197" s="128"/>
      <c r="G197" s="129"/>
      <c r="H197" s="134"/>
      <c r="I197" s="131"/>
      <c r="J197" s="132"/>
      <c r="K197" s="133"/>
    </row>
    <row r="198" spans="1:11" ht="15">
      <c r="A198" s="115" t="s">
        <v>147</v>
      </c>
      <c r="B198" s="98"/>
      <c r="C198" s="126"/>
      <c r="D198" s="127"/>
      <c r="E198" s="126"/>
      <c r="F198" s="128"/>
      <c r="G198" s="129"/>
      <c r="H198" s="134"/>
      <c r="I198" s="131"/>
      <c r="J198" s="132"/>
      <c r="K198" s="133"/>
    </row>
    <row r="199" spans="1:11" ht="15.75">
      <c r="A199" s="115" t="s">
        <v>148</v>
      </c>
      <c r="B199" s="98"/>
      <c r="C199" s="163"/>
      <c r="D199" s="164"/>
      <c r="E199" s="163"/>
      <c r="F199" s="165"/>
      <c r="G199" s="166"/>
      <c r="H199" s="249"/>
      <c r="I199" s="280"/>
      <c r="J199" s="168"/>
      <c r="K199" s="169"/>
    </row>
    <row r="200" spans="1:11" ht="15">
      <c r="A200" s="115" t="s">
        <v>149</v>
      </c>
      <c r="B200" s="98"/>
      <c r="C200" s="126"/>
      <c r="D200" s="127"/>
      <c r="E200" s="126"/>
      <c r="F200" s="128"/>
      <c r="G200" s="129"/>
      <c r="H200" s="134"/>
      <c r="I200" s="131"/>
      <c r="J200" s="132"/>
      <c r="K200" s="133"/>
    </row>
    <row r="201" spans="1:11" ht="15">
      <c r="A201" s="115" t="s">
        <v>150</v>
      </c>
      <c r="B201" s="98"/>
      <c r="C201" s="126"/>
      <c r="D201" s="127"/>
      <c r="E201" s="126"/>
      <c r="F201" s="128"/>
      <c r="G201" s="129"/>
      <c r="H201" s="134"/>
      <c r="I201" s="131"/>
      <c r="J201" s="132"/>
      <c r="K201" s="133"/>
    </row>
    <row r="202" spans="1:11" ht="15">
      <c r="A202" s="115" t="s">
        <v>151</v>
      </c>
      <c r="B202" s="98"/>
      <c r="C202" s="126"/>
      <c r="D202" s="127"/>
      <c r="E202" s="126"/>
      <c r="F202" s="128"/>
      <c r="G202" s="129"/>
      <c r="H202" s="134"/>
      <c r="I202" s="131"/>
      <c r="J202" s="132"/>
      <c r="K202" s="133"/>
    </row>
    <row r="203" spans="1:11" ht="15">
      <c r="A203" s="115" t="s">
        <v>152</v>
      </c>
      <c r="B203" s="98"/>
      <c r="C203" s="126"/>
      <c r="D203" s="127"/>
      <c r="E203" s="126"/>
      <c r="F203" s="128"/>
      <c r="G203" s="129"/>
      <c r="H203" s="134"/>
      <c r="I203" s="131"/>
      <c r="J203" s="132"/>
      <c r="K203" s="133"/>
    </row>
    <row r="204" spans="1:11" ht="15">
      <c r="A204" s="115" t="s">
        <v>153</v>
      </c>
      <c r="B204" s="98"/>
      <c r="C204" s="127"/>
      <c r="D204" s="127"/>
      <c r="E204" s="127"/>
      <c r="F204" s="128"/>
      <c r="G204" s="132"/>
      <c r="H204" s="134"/>
      <c r="I204" s="134"/>
      <c r="J204" s="132"/>
      <c r="K204" s="134"/>
    </row>
    <row r="205" spans="1:11" ht="15.75">
      <c r="A205" s="115" t="s">
        <v>154</v>
      </c>
      <c r="B205" s="98"/>
      <c r="C205" s="163"/>
      <c r="D205" s="164"/>
      <c r="E205" s="163"/>
      <c r="F205" s="165"/>
      <c r="G205" s="166"/>
      <c r="H205" s="159"/>
      <c r="I205" s="167"/>
      <c r="J205" s="168"/>
      <c r="K205" s="169"/>
    </row>
    <row r="206" spans="1:11" ht="15.75">
      <c r="A206" s="115" t="s">
        <v>155</v>
      </c>
      <c r="B206" s="98"/>
      <c r="C206" s="163"/>
      <c r="D206" s="164"/>
      <c r="E206" s="163"/>
      <c r="F206" s="165"/>
      <c r="G206" s="166">
        <v>1</v>
      </c>
      <c r="H206" s="249">
        <v>1000</v>
      </c>
      <c r="I206" s="280"/>
      <c r="J206" s="168"/>
      <c r="K206" s="169"/>
    </row>
    <row r="207" spans="1:11" ht="15">
      <c r="A207" s="115" t="s">
        <v>156</v>
      </c>
      <c r="B207" s="98"/>
      <c r="C207" s="127"/>
      <c r="D207" s="127"/>
      <c r="E207" s="127"/>
      <c r="F207" s="128"/>
      <c r="G207" s="132"/>
      <c r="H207" s="134"/>
      <c r="I207" s="134"/>
      <c r="J207" s="132"/>
      <c r="K207" s="134"/>
    </row>
    <row r="208" spans="1:11" ht="15.75">
      <c r="A208" s="115" t="s">
        <v>157</v>
      </c>
      <c r="B208" s="98"/>
      <c r="C208" s="155"/>
      <c r="D208" s="156"/>
      <c r="E208" s="155"/>
      <c r="F208" s="157"/>
      <c r="G208" s="158"/>
      <c r="H208" s="159"/>
      <c r="I208" s="160"/>
      <c r="J208" s="161"/>
      <c r="K208" s="162"/>
    </row>
    <row r="209" spans="1:11" ht="15">
      <c r="A209" s="115" t="s">
        <v>158</v>
      </c>
      <c r="B209" s="98"/>
      <c r="C209" s="126"/>
      <c r="D209" s="127"/>
      <c r="E209" s="126"/>
      <c r="F209" s="128"/>
      <c r="G209" s="129"/>
      <c r="H209" s="134"/>
      <c r="I209" s="131"/>
      <c r="J209" s="132"/>
      <c r="K209" s="133"/>
    </row>
    <row r="210" spans="1:11" ht="15.75" thickBot="1">
      <c r="A210" s="116" t="s">
        <v>124</v>
      </c>
      <c r="B210" s="101"/>
      <c r="C210" s="135"/>
      <c r="D210" s="136"/>
      <c r="E210" s="135"/>
      <c r="F210" s="137"/>
      <c r="G210" s="138"/>
      <c r="H210" s="139"/>
      <c r="I210" s="140"/>
      <c r="J210" s="141"/>
      <c r="K210" s="142"/>
    </row>
    <row r="211" spans="1:11" ht="16.5" thickBot="1">
      <c r="A211" s="117" t="s">
        <v>13</v>
      </c>
      <c r="B211" s="114">
        <v>110</v>
      </c>
      <c r="C211" s="143">
        <f aca="true" t="shared" si="9" ref="C211:K211">SUM(C195:C210)</f>
        <v>0</v>
      </c>
      <c r="D211" s="143">
        <f t="shared" si="9"/>
        <v>0</v>
      </c>
      <c r="E211" s="143">
        <f t="shared" si="9"/>
        <v>0</v>
      </c>
      <c r="F211" s="144">
        <f t="shared" si="9"/>
        <v>0</v>
      </c>
      <c r="G211" s="143">
        <f t="shared" si="9"/>
        <v>1</v>
      </c>
      <c r="H211" s="144">
        <f t="shared" si="9"/>
        <v>1000</v>
      </c>
      <c r="I211" s="144">
        <f t="shared" si="9"/>
        <v>0</v>
      </c>
      <c r="J211" s="143">
        <f t="shared" si="9"/>
        <v>0</v>
      </c>
      <c r="K211" s="144">
        <f t="shared" si="9"/>
        <v>0</v>
      </c>
    </row>
    <row r="212" ht="13.5" thickBot="1"/>
    <row r="213" spans="1:11" ht="13.5" thickBot="1">
      <c r="A213" s="416" t="s">
        <v>159</v>
      </c>
      <c r="B213" s="416" t="s">
        <v>1</v>
      </c>
      <c r="C213" s="412" t="s">
        <v>26</v>
      </c>
      <c r="D213" s="413"/>
      <c r="E213" s="412" t="s">
        <v>27</v>
      </c>
      <c r="F213" s="413"/>
      <c r="G213" s="412" t="s">
        <v>28</v>
      </c>
      <c r="H213" s="413"/>
      <c r="I213" s="49" t="s">
        <v>32</v>
      </c>
      <c r="J213" s="414" t="s">
        <v>33</v>
      </c>
      <c r="K213" s="415"/>
    </row>
    <row r="214" spans="1:11" ht="13.5" thickBot="1">
      <c r="A214" s="417"/>
      <c r="B214" s="417"/>
      <c r="C214" s="50" t="s">
        <v>29</v>
      </c>
      <c r="D214" s="51" t="s">
        <v>30</v>
      </c>
      <c r="E214" s="51" t="s">
        <v>2</v>
      </c>
      <c r="F214" s="52" t="s">
        <v>22</v>
      </c>
      <c r="G214" s="53" t="s">
        <v>2</v>
      </c>
      <c r="H214" s="54" t="s">
        <v>22</v>
      </c>
      <c r="I214" s="55" t="s">
        <v>22</v>
      </c>
      <c r="J214" s="56" t="s">
        <v>2</v>
      </c>
      <c r="K214" s="56" t="s">
        <v>22</v>
      </c>
    </row>
    <row r="215" spans="1:11" ht="16.5" thickBot="1">
      <c r="A215" s="57" t="s">
        <v>3</v>
      </c>
      <c r="B215" s="58" t="s">
        <v>4</v>
      </c>
      <c r="C215" s="58">
        <v>1</v>
      </c>
      <c r="D215" s="59">
        <v>2</v>
      </c>
      <c r="E215" s="58">
        <v>3</v>
      </c>
      <c r="F215" s="60">
        <v>4</v>
      </c>
      <c r="G215" s="61">
        <v>5</v>
      </c>
      <c r="H215" s="62">
        <v>6</v>
      </c>
      <c r="I215" s="61">
        <v>7</v>
      </c>
      <c r="J215" s="61">
        <v>8</v>
      </c>
      <c r="K215" s="62">
        <v>9</v>
      </c>
    </row>
    <row r="216" spans="1:11" ht="15">
      <c r="A216" s="115" t="s">
        <v>144</v>
      </c>
      <c r="B216" s="113"/>
      <c r="C216" s="118"/>
      <c r="D216" s="119"/>
      <c r="E216" s="118"/>
      <c r="F216" s="120"/>
      <c r="G216" s="121">
        <v>1</v>
      </c>
      <c r="H216" s="122">
        <v>500</v>
      </c>
      <c r="I216" s="123"/>
      <c r="J216" s="124"/>
      <c r="K216" s="125"/>
    </row>
    <row r="217" spans="1:11" ht="15">
      <c r="A217" s="115" t="s">
        <v>145</v>
      </c>
      <c r="B217" s="98"/>
      <c r="C217" s="126"/>
      <c r="D217" s="127"/>
      <c r="E217" s="126"/>
      <c r="F217" s="128"/>
      <c r="G217" s="129"/>
      <c r="H217" s="130"/>
      <c r="I217" s="131"/>
      <c r="J217" s="132"/>
      <c r="K217" s="133"/>
    </row>
    <row r="218" spans="1:11" ht="15">
      <c r="A218" s="115" t="s">
        <v>146</v>
      </c>
      <c r="B218" s="98"/>
      <c r="C218" s="126"/>
      <c r="D218" s="127"/>
      <c r="E218" s="126"/>
      <c r="F218" s="128"/>
      <c r="G218" s="129"/>
      <c r="H218" s="134"/>
      <c r="I218" s="131"/>
      <c r="J218" s="132"/>
      <c r="K218" s="133"/>
    </row>
    <row r="219" spans="1:11" ht="15">
      <c r="A219" s="115" t="s">
        <v>147</v>
      </c>
      <c r="B219" s="98"/>
      <c r="C219" s="126"/>
      <c r="D219" s="127"/>
      <c r="E219" s="126"/>
      <c r="F219" s="128"/>
      <c r="G219" s="129"/>
      <c r="H219" s="134"/>
      <c r="I219" s="131"/>
      <c r="J219" s="132"/>
      <c r="K219" s="133"/>
    </row>
    <row r="220" spans="1:11" ht="16.5" thickBot="1">
      <c r="A220" s="115" t="s">
        <v>148</v>
      </c>
      <c r="B220" s="98"/>
      <c r="C220" s="334"/>
      <c r="D220" s="335"/>
      <c r="E220" s="334"/>
      <c r="F220" s="336"/>
      <c r="G220" s="337"/>
      <c r="H220" s="338"/>
      <c r="I220" s="339"/>
      <c r="J220" s="340"/>
      <c r="K220" s="341"/>
    </row>
    <row r="221" spans="1:11" ht="15">
      <c r="A221" s="115" t="s">
        <v>149</v>
      </c>
      <c r="B221" s="98"/>
      <c r="C221" s="126"/>
      <c r="D221" s="127"/>
      <c r="E221" s="126"/>
      <c r="F221" s="128"/>
      <c r="G221" s="129"/>
      <c r="H221" s="134"/>
      <c r="I221" s="131"/>
      <c r="J221" s="132"/>
      <c r="K221" s="133"/>
    </row>
    <row r="222" spans="1:11" ht="15">
      <c r="A222" s="115" t="s">
        <v>150</v>
      </c>
      <c r="B222" s="98"/>
      <c r="C222" s="126"/>
      <c r="D222" s="127"/>
      <c r="E222" s="126"/>
      <c r="F222" s="128"/>
      <c r="G222" s="129"/>
      <c r="H222" s="134"/>
      <c r="I222" s="131"/>
      <c r="J222" s="132"/>
      <c r="K222" s="133"/>
    </row>
    <row r="223" spans="1:11" ht="15">
      <c r="A223" s="115" t="s">
        <v>151</v>
      </c>
      <c r="B223" s="98"/>
      <c r="C223" s="126"/>
      <c r="D223" s="127"/>
      <c r="E223" s="126"/>
      <c r="F223" s="128"/>
      <c r="G223" s="129"/>
      <c r="H223" s="134"/>
      <c r="I223" s="131"/>
      <c r="J223" s="132"/>
      <c r="K223" s="133"/>
    </row>
    <row r="224" spans="1:11" ht="15">
      <c r="A224" s="115" t="s">
        <v>152</v>
      </c>
      <c r="B224" s="98"/>
      <c r="C224" s="126"/>
      <c r="D224" s="127"/>
      <c r="E224" s="126"/>
      <c r="F224" s="128"/>
      <c r="G224" s="129"/>
      <c r="H224" s="134"/>
      <c r="I224" s="131"/>
      <c r="J224" s="132"/>
      <c r="K224" s="133"/>
    </row>
    <row r="225" spans="1:12" ht="15">
      <c r="A225" s="115" t="s">
        <v>153</v>
      </c>
      <c r="B225" s="98"/>
      <c r="C225" s="127"/>
      <c r="D225" s="127"/>
      <c r="E225" s="127"/>
      <c r="F225" s="128"/>
      <c r="G225" s="132"/>
      <c r="H225" s="134"/>
      <c r="I225" s="134"/>
      <c r="J225" s="132"/>
      <c r="K225" s="134"/>
      <c r="L225" s="358"/>
    </row>
    <row r="226" spans="1:11" ht="15.75">
      <c r="A226" s="115" t="s">
        <v>154</v>
      </c>
      <c r="B226" s="98"/>
      <c r="C226" s="163"/>
      <c r="D226" s="164"/>
      <c r="E226" s="163"/>
      <c r="F226" s="165"/>
      <c r="G226" s="166"/>
      <c r="H226" s="159"/>
      <c r="I226" s="167"/>
      <c r="J226" s="168"/>
      <c r="K226" s="169"/>
    </row>
    <row r="227" spans="1:11" ht="15">
      <c r="A227" s="115" t="s">
        <v>155</v>
      </c>
      <c r="B227" s="98"/>
      <c r="C227" s="127"/>
      <c r="D227" s="127"/>
      <c r="E227" s="127"/>
      <c r="F227" s="128"/>
      <c r="G227" s="132"/>
      <c r="H227" s="134"/>
      <c r="I227" s="134"/>
      <c r="J227" s="132"/>
      <c r="K227" s="134"/>
    </row>
    <row r="228" spans="1:11" ht="15">
      <c r="A228" s="115" t="s">
        <v>156</v>
      </c>
      <c r="B228" s="98"/>
      <c r="C228" s="127"/>
      <c r="D228" s="127"/>
      <c r="E228" s="127"/>
      <c r="F228" s="128"/>
      <c r="G228" s="132"/>
      <c r="H228" s="134"/>
      <c r="I228" s="134"/>
      <c r="J228" s="132"/>
      <c r="K228" s="134"/>
    </row>
    <row r="229" spans="1:11" ht="15.75">
      <c r="A229" s="115" t="s">
        <v>157</v>
      </c>
      <c r="B229" s="98"/>
      <c r="C229" s="155"/>
      <c r="D229" s="156"/>
      <c r="E229" s="155"/>
      <c r="F229" s="157"/>
      <c r="G229" s="158"/>
      <c r="H229" s="159"/>
      <c r="I229" s="160"/>
      <c r="J229" s="161"/>
      <c r="K229" s="162"/>
    </row>
    <row r="230" spans="1:11" ht="15">
      <c r="A230" s="115" t="s">
        <v>158</v>
      </c>
      <c r="B230" s="98"/>
      <c r="C230" s="126"/>
      <c r="D230" s="127"/>
      <c r="E230" s="126"/>
      <c r="F230" s="128"/>
      <c r="G230" s="129"/>
      <c r="H230" s="134"/>
      <c r="I230" s="131"/>
      <c r="J230" s="132"/>
      <c r="K230" s="133"/>
    </row>
    <row r="231" spans="1:12" ht="15.75" thickBot="1">
      <c r="A231" s="116" t="s">
        <v>124</v>
      </c>
      <c r="B231" s="101"/>
      <c r="C231" s="135"/>
      <c r="D231" s="136"/>
      <c r="E231" s="135"/>
      <c r="F231" s="137"/>
      <c r="G231" s="138"/>
      <c r="H231" s="139"/>
      <c r="I231" s="140"/>
      <c r="J231" s="141"/>
      <c r="K231" s="142"/>
      <c r="L231" s="358"/>
    </row>
    <row r="232" spans="1:11" ht="16.5" thickBot="1">
      <c r="A232" s="117" t="s">
        <v>43</v>
      </c>
      <c r="B232" s="114">
        <v>111</v>
      </c>
      <c r="C232" s="143">
        <f aca="true" t="shared" si="10" ref="C232:K232">SUM(C216:C231)</f>
        <v>0</v>
      </c>
      <c r="D232" s="143">
        <f t="shared" si="10"/>
        <v>0</v>
      </c>
      <c r="E232" s="143">
        <f t="shared" si="10"/>
        <v>0</v>
      </c>
      <c r="F232" s="144">
        <f t="shared" si="10"/>
        <v>0</v>
      </c>
      <c r="G232" s="143">
        <f t="shared" si="10"/>
        <v>1</v>
      </c>
      <c r="H232" s="144">
        <f t="shared" si="10"/>
        <v>500</v>
      </c>
      <c r="I232" s="144">
        <f t="shared" si="10"/>
        <v>0</v>
      </c>
      <c r="J232" s="143">
        <f t="shared" si="10"/>
        <v>0</v>
      </c>
      <c r="K232" s="144">
        <f t="shared" si="10"/>
        <v>0</v>
      </c>
    </row>
    <row r="234" ht="13.5" thickBot="1"/>
    <row r="235" spans="1:11" ht="13.5" thickBot="1">
      <c r="A235" s="416" t="s">
        <v>159</v>
      </c>
      <c r="B235" s="416" t="s">
        <v>1</v>
      </c>
      <c r="C235" s="412" t="s">
        <v>26</v>
      </c>
      <c r="D235" s="413"/>
      <c r="E235" s="412" t="s">
        <v>27</v>
      </c>
      <c r="F235" s="413"/>
      <c r="G235" s="412" t="s">
        <v>28</v>
      </c>
      <c r="H235" s="413"/>
      <c r="I235" s="49" t="s">
        <v>32</v>
      </c>
      <c r="J235" s="414" t="s">
        <v>33</v>
      </c>
      <c r="K235" s="415"/>
    </row>
    <row r="236" spans="1:11" ht="13.5" thickBot="1">
      <c r="A236" s="417"/>
      <c r="B236" s="417"/>
      <c r="C236" s="50" t="s">
        <v>29</v>
      </c>
      <c r="D236" s="51" t="s">
        <v>30</v>
      </c>
      <c r="E236" s="51" t="s">
        <v>2</v>
      </c>
      <c r="F236" s="52" t="s">
        <v>22</v>
      </c>
      <c r="G236" s="53" t="s">
        <v>2</v>
      </c>
      <c r="H236" s="54" t="s">
        <v>22</v>
      </c>
      <c r="I236" s="55" t="s">
        <v>22</v>
      </c>
      <c r="J236" s="56" t="s">
        <v>2</v>
      </c>
      <c r="K236" s="56" t="s">
        <v>22</v>
      </c>
    </row>
    <row r="237" spans="1:11" ht="16.5" thickBot="1">
      <c r="A237" s="57" t="s">
        <v>3</v>
      </c>
      <c r="B237" s="58" t="s">
        <v>4</v>
      </c>
      <c r="C237" s="58">
        <v>1</v>
      </c>
      <c r="D237" s="59">
        <v>2</v>
      </c>
      <c r="E237" s="58">
        <v>3</v>
      </c>
      <c r="F237" s="60">
        <v>4</v>
      </c>
      <c r="G237" s="61">
        <v>5</v>
      </c>
      <c r="H237" s="62">
        <v>6</v>
      </c>
      <c r="I237" s="61">
        <v>7</v>
      </c>
      <c r="J237" s="61">
        <v>8</v>
      </c>
      <c r="K237" s="62">
        <v>9</v>
      </c>
    </row>
    <row r="238" spans="1:11" ht="15.75">
      <c r="A238" s="115" t="s">
        <v>144</v>
      </c>
      <c r="B238" s="113"/>
      <c r="C238" s="155"/>
      <c r="D238" s="156"/>
      <c r="E238" s="155"/>
      <c r="F238" s="157"/>
      <c r="G238" s="327"/>
      <c r="H238" s="159"/>
      <c r="I238" s="160"/>
      <c r="J238" s="161"/>
      <c r="K238" s="162"/>
    </row>
    <row r="239" spans="1:11" ht="15.75">
      <c r="A239" s="115" t="s">
        <v>145</v>
      </c>
      <c r="B239" s="98"/>
      <c r="C239" s="331"/>
      <c r="D239" s="156"/>
      <c r="E239" s="155"/>
      <c r="F239" s="157"/>
      <c r="G239" s="327"/>
      <c r="H239" s="249"/>
      <c r="I239" s="250"/>
      <c r="J239" s="161"/>
      <c r="K239" s="251"/>
    </row>
    <row r="240" spans="1:11" ht="15.75">
      <c r="A240" s="115" t="s">
        <v>146</v>
      </c>
      <c r="B240" s="98"/>
      <c r="C240" s="155"/>
      <c r="D240" s="156"/>
      <c r="E240" s="155"/>
      <c r="F240" s="157"/>
      <c r="G240" s="158"/>
      <c r="H240" s="249"/>
      <c r="I240" s="250"/>
      <c r="J240" s="161"/>
      <c r="K240" s="251"/>
    </row>
    <row r="241" spans="1:11" ht="15">
      <c r="A241" s="115" t="s">
        <v>147</v>
      </c>
      <c r="B241" s="98"/>
      <c r="C241" s="126"/>
      <c r="D241" s="127"/>
      <c r="E241" s="126"/>
      <c r="F241" s="128"/>
      <c r="G241" s="129"/>
      <c r="H241" s="134"/>
      <c r="I241" s="131"/>
      <c r="J241" s="132"/>
      <c r="K241" s="133"/>
    </row>
    <row r="242" spans="1:11" ht="15.75">
      <c r="A242" s="115" t="s">
        <v>148</v>
      </c>
      <c r="B242" s="98"/>
      <c r="C242" s="155"/>
      <c r="D242" s="156"/>
      <c r="E242" s="155"/>
      <c r="F242" s="157"/>
      <c r="G242" s="158"/>
      <c r="H242" s="249"/>
      <c r="I242" s="250"/>
      <c r="J242" s="161"/>
      <c r="K242" s="162"/>
    </row>
    <row r="243" spans="1:11" ht="15.75">
      <c r="A243" s="115" t="s">
        <v>149</v>
      </c>
      <c r="B243" s="98"/>
      <c r="C243" s="252"/>
      <c r="D243" s="253"/>
      <c r="E243" s="252"/>
      <c r="F243" s="254"/>
      <c r="G243" s="255"/>
      <c r="H243" s="256"/>
      <c r="I243" s="257"/>
      <c r="J243" s="258"/>
      <c r="K243" s="259"/>
    </row>
    <row r="244" spans="1:11" ht="15">
      <c r="A244" s="115" t="s">
        <v>150</v>
      </c>
      <c r="B244" s="98"/>
      <c r="C244" s="126"/>
      <c r="D244" s="127"/>
      <c r="E244" s="126"/>
      <c r="F244" s="128"/>
      <c r="G244" s="129"/>
      <c r="H244" s="134"/>
      <c r="I244" s="131"/>
      <c r="J244" s="132"/>
      <c r="K244" s="133"/>
    </row>
    <row r="245" spans="1:11" ht="15.75">
      <c r="A245" s="115" t="s">
        <v>151</v>
      </c>
      <c r="B245" s="98"/>
      <c r="C245" s="155"/>
      <c r="D245" s="156"/>
      <c r="E245" s="155"/>
      <c r="F245" s="157"/>
      <c r="G245" s="158"/>
      <c r="H245" s="249"/>
      <c r="I245" s="250"/>
      <c r="J245" s="161"/>
      <c r="K245" s="162"/>
    </row>
    <row r="246" spans="1:11" ht="15.75">
      <c r="A246" s="115" t="s">
        <v>152</v>
      </c>
      <c r="B246" s="98"/>
      <c r="C246" s="155"/>
      <c r="D246" s="156"/>
      <c r="E246" s="155"/>
      <c r="F246" s="157"/>
      <c r="G246" s="158"/>
      <c r="H246" s="159"/>
      <c r="I246" s="160"/>
      <c r="J246" s="161"/>
      <c r="K246" s="162"/>
    </row>
    <row r="247" spans="1:11" ht="15.75">
      <c r="A247" s="115" t="s">
        <v>153</v>
      </c>
      <c r="B247" s="98"/>
      <c r="C247" s="155"/>
      <c r="D247" s="156"/>
      <c r="E247" s="155"/>
      <c r="F247" s="157"/>
      <c r="G247" s="158"/>
      <c r="H247" s="159"/>
      <c r="I247" s="160"/>
      <c r="J247" s="161"/>
      <c r="K247" s="162"/>
    </row>
    <row r="248" spans="1:11" ht="15.75">
      <c r="A248" s="115" t="s">
        <v>154</v>
      </c>
      <c r="B248" s="98"/>
      <c r="C248" s="155"/>
      <c r="D248" s="156"/>
      <c r="E248" s="155"/>
      <c r="F248" s="157"/>
      <c r="G248" s="158"/>
      <c r="H248" s="159"/>
      <c r="I248" s="160"/>
      <c r="J248" s="161"/>
      <c r="K248" s="162"/>
    </row>
    <row r="249" spans="1:11" ht="15">
      <c r="A249" s="115" t="s">
        <v>155</v>
      </c>
      <c r="B249" s="98"/>
      <c r="C249" s="127"/>
      <c r="D249" s="127"/>
      <c r="E249" s="127"/>
      <c r="F249" s="128"/>
      <c r="G249" s="132"/>
      <c r="H249" s="134"/>
      <c r="I249" s="134"/>
      <c r="J249" s="132"/>
      <c r="K249" s="134"/>
    </row>
    <row r="250" spans="1:11" ht="15.75">
      <c r="A250" s="115" t="s">
        <v>156</v>
      </c>
      <c r="B250" s="98"/>
      <c r="C250" s="155"/>
      <c r="D250" s="156"/>
      <c r="E250" s="155"/>
      <c r="F250" s="157"/>
      <c r="G250" s="158"/>
      <c r="H250" s="159"/>
      <c r="I250" s="160"/>
      <c r="J250" s="161"/>
      <c r="K250" s="162"/>
    </row>
    <row r="251" spans="1:11" ht="15.75">
      <c r="A251" s="115" t="s">
        <v>157</v>
      </c>
      <c r="B251" s="98"/>
      <c r="C251" s="155"/>
      <c r="D251" s="156"/>
      <c r="E251" s="155"/>
      <c r="F251" s="157"/>
      <c r="G251" s="158"/>
      <c r="H251" s="159"/>
      <c r="I251" s="160"/>
      <c r="J251" s="161"/>
      <c r="K251" s="162"/>
    </row>
    <row r="252" spans="1:11" ht="15.75">
      <c r="A252" s="115" t="s">
        <v>158</v>
      </c>
      <c r="B252" s="98"/>
      <c r="C252" s="260"/>
      <c r="D252" s="26"/>
      <c r="E252" s="260"/>
      <c r="F252" s="263"/>
      <c r="G252" s="276"/>
      <c r="H252" s="263"/>
      <c r="I252" s="264"/>
      <c r="J252" s="265"/>
      <c r="K252" s="266"/>
    </row>
    <row r="253" spans="1:11" ht="16.5" thickBot="1">
      <c r="A253" s="116" t="s">
        <v>124</v>
      </c>
      <c r="B253" s="101"/>
      <c r="C253" s="155"/>
      <c r="D253" s="156"/>
      <c r="E253" s="155"/>
      <c r="F253" s="157"/>
      <c r="G253" s="158"/>
      <c r="H253" s="159"/>
      <c r="I253" s="160"/>
      <c r="J253" s="159"/>
      <c r="K253" s="159"/>
    </row>
    <row r="254" spans="1:11" ht="16.5" thickBot="1">
      <c r="A254" s="117" t="s">
        <v>230</v>
      </c>
      <c r="B254" s="114">
        <v>112</v>
      </c>
      <c r="C254" s="143">
        <f aca="true" t="shared" si="11" ref="C254:K254">SUM(C238:C253)</f>
        <v>0</v>
      </c>
      <c r="D254" s="143">
        <f t="shared" si="11"/>
        <v>0</v>
      </c>
      <c r="E254" s="143">
        <f t="shared" si="11"/>
        <v>0</v>
      </c>
      <c r="F254" s="144">
        <f t="shared" si="11"/>
        <v>0</v>
      </c>
      <c r="G254" s="143">
        <f t="shared" si="11"/>
        <v>0</v>
      </c>
      <c r="H254" s="144">
        <f t="shared" si="11"/>
        <v>0</v>
      </c>
      <c r="I254" s="144">
        <f t="shared" si="11"/>
        <v>0</v>
      </c>
      <c r="J254" s="143">
        <f t="shared" si="11"/>
        <v>0</v>
      </c>
      <c r="K254" s="144">
        <f t="shared" si="11"/>
        <v>0</v>
      </c>
    </row>
  </sheetData>
  <sheetProtection/>
  <mergeCells count="72">
    <mergeCell ref="A235:A236"/>
    <mergeCell ref="B235:B236"/>
    <mergeCell ref="C235:D235"/>
    <mergeCell ref="E235:F235"/>
    <mergeCell ref="G235:H235"/>
    <mergeCell ref="J235:K235"/>
    <mergeCell ref="A213:A214"/>
    <mergeCell ref="B213:B214"/>
    <mergeCell ref="C213:D213"/>
    <mergeCell ref="E213:F213"/>
    <mergeCell ref="G213:H213"/>
    <mergeCell ref="J213:K213"/>
    <mergeCell ref="A192:A193"/>
    <mergeCell ref="B192:B193"/>
    <mergeCell ref="C192:D192"/>
    <mergeCell ref="E192:F192"/>
    <mergeCell ref="G192:H192"/>
    <mergeCell ref="J192:K192"/>
    <mergeCell ref="A171:A172"/>
    <mergeCell ref="B171:B172"/>
    <mergeCell ref="C171:D171"/>
    <mergeCell ref="E171:F171"/>
    <mergeCell ref="G171:H171"/>
    <mergeCell ref="J171:K171"/>
    <mergeCell ref="A150:A151"/>
    <mergeCell ref="B150:B151"/>
    <mergeCell ref="C150:D150"/>
    <mergeCell ref="E150:F150"/>
    <mergeCell ref="G150:H150"/>
    <mergeCell ref="J150:K150"/>
    <mergeCell ref="A129:A130"/>
    <mergeCell ref="B129:B130"/>
    <mergeCell ref="C129:D129"/>
    <mergeCell ref="E129:F129"/>
    <mergeCell ref="G129:H129"/>
    <mergeCell ref="J129:K129"/>
    <mergeCell ref="A108:A109"/>
    <mergeCell ref="B108:B109"/>
    <mergeCell ref="C108:D108"/>
    <mergeCell ref="E108:F108"/>
    <mergeCell ref="G108:H108"/>
    <mergeCell ref="J108:K108"/>
    <mergeCell ref="A87:A88"/>
    <mergeCell ref="B87:B88"/>
    <mergeCell ref="C87:D87"/>
    <mergeCell ref="E87:F87"/>
    <mergeCell ref="G87:H87"/>
    <mergeCell ref="J87:K87"/>
    <mergeCell ref="A66:A67"/>
    <mergeCell ref="B66:B67"/>
    <mergeCell ref="C66:D66"/>
    <mergeCell ref="E66:F66"/>
    <mergeCell ref="G66:H66"/>
    <mergeCell ref="J66:K66"/>
    <mergeCell ref="A45:A46"/>
    <mergeCell ref="B45:B46"/>
    <mergeCell ref="C45:D45"/>
    <mergeCell ref="E45:F45"/>
    <mergeCell ref="G45:H45"/>
    <mergeCell ref="J45:K45"/>
    <mergeCell ref="A23:A24"/>
    <mergeCell ref="B23:B24"/>
    <mergeCell ref="C23:D23"/>
    <mergeCell ref="E23:F23"/>
    <mergeCell ref="G23:H23"/>
    <mergeCell ref="J23:K23"/>
    <mergeCell ref="A1:A2"/>
    <mergeCell ref="B1:B2"/>
    <mergeCell ref="C1:D1"/>
    <mergeCell ref="E1:F1"/>
    <mergeCell ref="G1:H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="90" zoomScaleNormal="90" zoomScalePageLayoutView="0" workbookViewId="0" topLeftCell="A1">
      <selection activeCell="C40" sqref="C40:M40"/>
    </sheetView>
  </sheetViews>
  <sheetFormatPr defaultColWidth="9.140625" defaultRowHeight="12.75"/>
  <cols>
    <col min="1" max="1" width="16.28125" style="0" customWidth="1"/>
    <col min="2" max="2" width="7.28125" style="0" customWidth="1"/>
    <col min="3" max="3" width="14.57421875" style="0" customWidth="1"/>
    <col min="4" max="4" width="18.00390625" style="0" customWidth="1"/>
    <col min="5" max="5" width="14.8515625" style="0" customWidth="1"/>
    <col min="6" max="6" width="21.7109375" style="0" customWidth="1"/>
    <col min="7" max="7" width="13.7109375" style="0" customWidth="1"/>
    <col min="8" max="8" width="18.00390625" style="0" customWidth="1"/>
    <col min="9" max="9" width="13.7109375" style="0" customWidth="1"/>
    <col min="10" max="10" width="16.7109375" style="0" bestFit="1" customWidth="1"/>
    <col min="11" max="11" width="15.8515625" style="0" bestFit="1" customWidth="1"/>
    <col min="12" max="12" width="6.57421875" style="0" customWidth="1"/>
    <col min="13" max="13" width="13.140625" style="0" customWidth="1"/>
  </cols>
  <sheetData>
    <row r="1" spans="1:13" ht="13.5" thickBot="1">
      <c r="A1" s="416" t="s">
        <v>159</v>
      </c>
      <c r="B1" s="416" t="s">
        <v>1</v>
      </c>
      <c r="C1" s="412" t="s">
        <v>38</v>
      </c>
      <c r="D1" s="413"/>
      <c r="E1" s="64" t="s">
        <v>39</v>
      </c>
      <c r="F1" s="65"/>
      <c r="G1" s="412" t="s">
        <v>40</v>
      </c>
      <c r="H1" s="418"/>
      <c r="I1" s="418"/>
      <c r="J1" s="413"/>
      <c r="K1" s="66" t="s">
        <v>32</v>
      </c>
      <c r="L1" s="412" t="s">
        <v>33</v>
      </c>
      <c r="M1" s="413"/>
    </row>
    <row r="2" spans="1:13" ht="13.5" thickBot="1">
      <c r="A2" s="417"/>
      <c r="B2" s="417"/>
      <c r="C2" s="68" t="s">
        <v>2</v>
      </c>
      <c r="D2" s="51" t="s">
        <v>22</v>
      </c>
      <c r="E2" s="69" t="s">
        <v>2</v>
      </c>
      <c r="F2" s="70" t="s">
        <v>22</v>
      </c>
      <c r="G2" s="69" t="s">
        <v>34</v>
      </c>
      <c r="H2" s="56" t="s">
        <v>35</v>
      </c>
      <c r="I2" s="69" t="s">
        <v>36</v>
      </c>
      <c r="J2" s="69" t="s">
        <v>37</v>
      </c>
      <c r="K2" s="71" t="s">
        <v>22</v>
      </c>
      <c r="L2" s="69" t="s">
        <v>2</v>
      </c>
      <c r="M2" s="56" t="s">
        <v>22</v>
      </c>
    </row>
    <row r="3" spans="1:13" ht="16.5" thickBot="1">
      <c r="A3" s="72" t="s">
        <v>3</v>
      </c>
      <c r="B3" s="73" t="s">
        <v>4</v>
      </c>
      <c r="C3" s="73">
        <v>1</v>
      </c>
      <c r="D3" s="74">
        <v>2</v>
      </c>
      <c r="E3" s="75">
        <v>3</v>
      </c>
      <c r="F3" s="76">
        <v>4</v>
      </c>
      <c r="G3" s="75">
        <v>5</v>
      </c>
      <c r="H3" s="75">
        <v>6</v>
      </c>
      <c r="I3" s="75">
        <v>7</v>
      </c>
      <c r="J3" s="79">
        <v>8</v>
      </c>
      <c r="K3" s="80">
        <v>9</v>
      </c>
      <c r="L3" s="81">
        <v>10</v>
      </c>
      <c r="M3" s="75">
        <v>11</v>
      </c>
    </row>
    <row r="4" spans="1:13" ht="15.75">
      <c r="A4" s="115" t="s">
        <v>144</v>
      </c>
      <c r="B4" s="96"/>
      <c r="C4" s="173"/>
      <c r="D4" s="174"/>
      <c r="E4" s="173"/>
      <c r="F4" s="174"/>
      <c r="G4" s="175"/>
      <c r="H4" s="173"/>
      <c r="I4" s="173"/>
      <c r="J4" s="176"/>
      <c r="K4" s="177">
        <v>278</v>
      </c>
      <c r="L4" s="178"/>
      <c r="M4" s="177"/>
    </row>
    <row r="5" spans="1:13" ht="15.75">
      <c r="A5" s="115" t="s">
        <v>145</v>
      </c>
      <c r="B5" s="96"/>
      <c r="C5" s="173">
        <v>2</v>
      </c>
      <c r="D5" s="281">
        <v>203</v>
      </c>
      <c r="E5" s="173">
        <v>0</v>
      </c>
      <c r="F5" s="281">
        <v>0</v>
      </c>
      <c r="G5" s="175">
        <v>7</v>
      </c>
      <c r="H5" s="173">
        <v>5</v>
      </c>
      <c r="I5" s="173">
        <v>0</v>
      </c>
      <c r="J5" s="176">
        <v>0</v>
      </c>
      <c r="K5" s="282">
        <v>23506.97</v>
      </c>
      <c r="L5" s="178"/>
      <c r="M5" s="282"/>
    </row>
    <row r="6" spans="1:13" ht="15.75">
      <c r="A6" s="115" t="s">
        <v>146</v>
      </c>
      <c r="B6" s="96"/>
      <c r="C6" s="173"/>
      <c r="D6" s="174"/>
      <c r="E6" s="173"/>
      <c r="F6" s="281"/>
      <c r="G6" s="175"/>
      <c r="H6" s="173"/>
      <c r="I6" s="173"/>
      <c r="J6" s="176"/>
      <c r="K6" s="282">
        <v>25074.52</v>
      </c>
      <c r="L6" s="178"/>
      <c r="M6" s="282"/>
    </row>
    <row r="7" spans="1:13" ht="15.75">
      <c r="A7" s="115" t="s">
        <v>147</v>
      </c>
      <c r="B7" s="96"/>
      <c r="C7" s="283">
        <v>0</v>
      </c>
      <c r="D7" s="284">
        <v>0</v>
      </c>
      <c r="E7" s="285">
        <v>0</v>
      </c>
      <c r="F7" s="284">
        <v>0</v>
      </c>
      <c r="G7" s="286">
        <v>1</v>
      </c>
      <c r="H7" s="285">
        <v>0</v>
      </c>
      <c r="I7" s="285">
        <v>0</v>
      </c>
      <c r="J7" s="287">
        <v>0</v>
      </c>
      <c r="K7" s="288">
        <v>115.29</v>
      </c>
      <c r="L7" s="289">
        <v>2</v>
      </c>
      <c r="M7" s="288">
        <v>5205.09</v>
      </c>
    </row>
    <row r="8" spans="1:13" ht="15.75">
      <c r="A8" s="115" t="s">
        <v>148</v>
      </c>
      <c r="B8" s="96"/>
      <c r="C8" s="173">
        <v>1</v>
      </c>
      <c r="D8" s="174">
        <v>1494.29</v>
      </c>
      <c r="E8" s="173">
        <v>0</v>
      </c>
      <c r="F8" s="281">
        <v>0</v>
      </c>
      <c r="G8" s="175">
        <v>0</v>
      </c>
      <c r="H8" s="173">
        <v>0</v>
      </c>
      <c r="I8" s="173">
        <v>0</v>
      </c>
      <c r="J8" s="176">
        <v>0</v>
      </c>
      <c r="K8" s="177">
        <v>0</v>
      </c>
      <c r="L8" s="178">
        <v>0</v>
      </c>
      <c r="M8" s="177">
        <v>0</v>
      </c>
    </row>
    <row r="9" spans="1:13" ht="15.75">
      <c r="A9" s="115" t="s">
        <v>149</v>
      </c>
      <c r="B9" s="96"/>
      <c r="C9" s="386">
        <v>1</v>
      </c>
      <c r="D9" s="387">
        <v>972.39</v>
      </c>
      <c r="E9" s="386">
        <v>0</v>
      </c>
      <c r="F9" s="387">
        <v>0</v>
      </c>
      <c r="G9" s="388">
        <v>1</v>
      </c>
      <c r="H9" s="386">
        <v>0</v>
      </c>
      <c r="I9" s="386">
        <v>0</v>
      </c>
      <c r="J9" s="389">
        <v>0</v>
      </c>
      <c r="K9" s="390">
        <v>3575.01</v>
      </c>
      <c r="L9" s="391">
        <v>0</v>
      </c>
      <c r="M9" s="390">
        <v>0</v>
      </c>
    </row>
    <row r="10" spans="1:13" ht="15.75">
      <c r="A10" s="115" t="s">
        <v>150</v>
      </c>
      <c r="B10" s="96"/>
      <c r="C10" s="297">
        <v>0</v>
      </c>
      <c r="D10" s="304">
        <v>0</v>
      </c>
      <c r="E10" s="297">
        <v>0</v>
      </c>
      <c r="F10" s="304">
        <v>0</v>
      </c>
      <c r="G10" s="305">
        <v>0</v>
      </c>
      <c r="H10" s="297">
        <v>0</v>
      </c>
      <c r="I10" s="297">
        <v>0</v>
      </c>
      <c r="J10" s="306">
        <v>0</v>
      </c>
      <c r="K10" s="307">
        <v>7075</v>
      </c>
      <c r="L10" s="308"/>
      <c r="M10" s="307"/>
    </row>
    <row r="11" spans="1:13" ht="15.75">
      <c r="A11" s="115" t="s">
        <v>151</v>
      </c>
      <c r="B11" s="96"/>
      <c r="C11" s="173">
        <v>1</v>
      </c>
      <c r="D11" s="174">
        <v>32</v>
      </c>
      <c r="E11" s="173"/>
      <c r="F11" s="174"/>
      <c r="G11" s="175"/>
      <c r="H11" s="173"/>
      <c r="I11" s="173"/>
      <c r="J11" s="176"/>
      <c r="K11" s="177">
        <v>189.87</v>
      </c>
      <c r="L11" s="178"/>
      <c r="M11" s="177"/>
    </row>
    <row r="12" spans="1:13" ht="15.75">
      <c r="A12" s="115" t="s">
        <v>152</v>
      </c>
      <c r="B12" s="96"/>
      <c r="C12" s="173">
        <v>1</v>
      </c>
      <c r="D12" s="174">
        <v>208.16</v>
      </c>
      <c r="E12" s="173">
        <v>0</v>
      </c>
      <c r="F12" s="174">
        <v>0</v>
      </c>
      <c r="G12" s="175">
        <v>1</v>
      </c>
      <c r="H12" s="173">
        <v>0</v>
      </c>
      <c r="I12" s="173">
        <v>0</v>
      </c>
      <c r="J12" s="176">
        <v>0</v>
      </c>
      <c r="K12" s="177">
        <v>34840.32</v>
      </c>
      <c r="L12" s="178">
        <v>3</v>
      </c>
      <c r="M12" s="177">
        <v>69344.52</v>
      </c>
    </row>
    <row r="13" spans="1:13" ht="15.75">
      <c r="A13" s="115" t="s">
        <v>153</v>
      </c>
      <c r="B13" s="96"/>
      <c r="C13" s="173"/>
      <c r="D13" s="174"/>
      <c r="E13" s="173"/>
      <c r="F13" s="174"/>
      <c r="G13" s="175">
        <v>2</v>
      </c>
      <c r="H13" s="173"/>
      <c r="I13" s="173"/>
      <c r="J13" s="176"/>
      <c r="K13" s="177">
        <v>33200.26</v>
      </c>
      <c r="L13" s="178"/>
      <c r="M13" s="177"/>
    </row>
    <row r="14" spans="1:13" ht="15.75">
      <c r="A14" s="115" t="s">
        <v>154</v>
      </c>
      <c r="B14" s="96"/>
      <c r="C14" s="195"/>
      <c r="D14" s="196"/>
      <c r="E14" s="195"/>
      <c r="F14" s="196"/>
      <c r="G14" s="197">
        <v>1</v>
      </c>
      <c r="H14" s="195"/>
      <c r="I14" s="195"/>
      <c r="J14" s="198"/>
      <c r="K14" s="199"/>
      <c r="L14" s="200"/>
      <c r="M14" s="199"/>
    </row>
    <row r="15" spans="1:13" ht="15.75">
      <c r="A15" s="115" t="s">
        <v>155</v>
      </c>
      <c r="B15" s="96"/>
      <c r="C15" s="365">
        <v>0</v>
      </c>
      <c r="D15" s="366">
        <v>0</v>
      </c>
      <c r="E15" s="365">
        <v>0</v>
      </c>
      <c r="F15" s="367">
        <v>0</v>
      </c>
      <c r="G15" s="366">
        <v>0</v>
      </c>
      <c r="H15" s="365">
        <v>0</v>
      </c>
      <c r="I15" s="365">
        <v>0</v>
      </c>
      <c r="J15" s="368">
        <v>0</v>
      </c>
      <c r="K15" s="369">
        <v>0</v>
      </c>
      <c r="L15" s="370">
        <v>0</v>
      </c>
      <c r="M15" s="365">
        <v>0</v>
      </c>
    </row>
    <row r="16" spans="1:13" ht="15.75">
      <c r="A16" s="115" t="s">
        <v>156</v>
      </c>
      <c r="B16" s="96"/>
      <c r="C16" s="173">
        <v>1</v>
      </c>
      <c r="D16" s="174">
        <v>406</v>
      </c>
      <c r="E16" s="173">
        <v>0</v>
      </c>
      <c r="F16" s="174">
        <v>0</v>
      </c>
      <c r="G16" s="175">
        <v>1</v>
      </c>
      <c r="H16" s="173">
        <v>0</v>
      </c>
      <c r="I16" s="173">
        <v>0</v>
      </c>
      <c r="J16" s="176">
        <v>0</v>
      </c>
      <c r="K16" s="177">
        <v>17118.07</v>
      </c>
      <c r="L16" s="178">
        <v>0</v>
      </c>
      <c r="M16" s="177">
        <v>0</v>
      </c>
    </row>
    <row r="17" spans="1:13" ht="15.75">
      <c r="A17" s="115" t="s">
        <v>157</v>
      </c>
      <c r="B17" s="96"/>
      <c r="C17" s="173">
        <v>0</v>
      </c>
      <c r="D17" s="174">
        <v>0</v>
      </c>
      <c r="E17" s="173">
        <v>3</v>
      </c>
      <c r="F17" s="174">
        <v>4798</v>
      </c>
      <c r="G17" s="175">
        <v>0</v>
      </c>
      <c r="H17" s="173">
        <v>0</v>
      </c>
      <c r="I17" s="173">
        <v>0</v>
      </c>
      <c r="J17" s="176">
        <v>0</v>
      </c>
      <c r="K17" s="177">
        <v>2202</v>
      </c>
      <c r="L17" s="178">
        <v>0</v>
      </c>
      <c r="M17" s="177">
        <v>0</v>
      </c>
    </row>
    <row r="18" spans="1:13" ht="15.75">
      <c r="A18" s="115" t="s">
        <v>158</v>
      </c>
      <c r="B18" s="96"/>
      <c r="C18" s="27"/>
      <c r="D18" s="290"/>
      <c r="E18" s="27"/>
      <c r="F18" s="290"/>
      <c r="G18" s="291"/>
      <c r="H18" s="27">
        <v>2</v>
      </c>
      <c r="I18" s="27"/>
      <c r="J18" s="292"/>
      <c r="K18" s="293">
        <v>12.61</v>
      </c>
      <c r="L18" s="294">
        <v>1</v>
      </c>
      <c r="M18" s="293">
        <v>7218.26</v>
      </c>
    </row>
    <row r="19" spans="1:13" ht="15.75">
      <c r="A19" s="116" t="s">
        <v>124</v>
      </c>
      <c r="B19" s="96"/>
      <c r="C19" s="173">
        <v>7</v>
      </c>
      <c r="D19" s="174">
        <v>1912.5</v>
      </c>
      <c r="E19" s="209">
        <v>0</v>
      </c>
      <c r="F19" s="174">
        <v>0</v>
      </c>
      <c r="G19" s="175">
        <v>4</v>
      </c>
      <c r="H19" s="173">
        <v>1</v>
      </c>
      <c r="I19" s="173">
        <v>0</v>
      </c>
      <c r="J19" s="176">
        <v>0</v>
      </c>
      <c r="K19" s="177">
        <v>1817.13</v>
      </c>
      <c r="L19" s="178">
        <v>0</v>
      </c>
      <c r="M19" s="177">
        <v>0</v>
      </c>
    </row>
    <row r="20" spans="1:13" ht="25.5">
      <c r="A20" s="171" t="s">
        <v>160</v>
      </c>
      <c r="B20" s="208">
        <v>101</v>
      </c>
      <c r="C20" s="172">
        <f>SUM(C4:C19)</f>
        <v>14</v>
      </c>
      <c r="D20" s="207">
        <f aca="true" t="shared" si="0" ref="D20:M20">SUM(D4:D19)</f>
        <v>5228.34</v>
      </c>
      <c r="E20" s="172">
        <f t="shared" si="0"/>
        <v>3</v>
      </c>
      <c r="F20" s="207">
        <f t="shared" si="0"/>
        <v>4798</v>
      </c>
      <c r="G20" s="172">
        <f t="shared" si="0"/>
        <v>18</v>
      </c>
      <c r="H20" s="172">
        <f t="shared" si="0"/>
        <v>8</v>
      </c>
      <c r="I20" s="172">
        <f t="shared" si="0"/>
        <v>0</v>
      </c>
      <c r="J20" s="172">
        <f t="shared" si="0"/>
        <v>0</v>
      </c>
      <c r="K20" s="207">
        <f t="shared" si="0"/>
        <v>149005.05000000002</v>
      </c>
      <c r="L20" s="172">
        <f t="shared" si="0"/>
        <v>6</v>
      </c>
      <c r="M20" s="207">
        <f t="shared" si="0"/>
        <v>81767.87</v>
      </c>
    </row>
    <row r="21" ht="13.5" thickBot="1"/>
    <row r="22" spans="1:13" ht="13.5" thickBot="1">
      <c r="A22" s="416" t="s">
        <v>159</v>
      </c>
      <c r="B22" s="416" t="s">
        <v>1</v>
      </c>
      <c r="C22" s="412" t="s">
        <v>38</v>
      </c>
      <c r="D22" s="413"/>
      <c r="E22" s="64" t="s">
        <v>39</v>
      </c>
      <c r="F22" s="65"/>
      <c r="G22" s="412" t="s">
        <v>40</v>
      </c>
      <c r="H22" s="418"/>
      <c r="I22" s="418"/>
      <c r="J22" s="413"/>
      <c r="K22" s="66" t="s">
        <v>32</v>
      </c>
      <c r="L22" s="412" t="s">
        <v>33</v>
      </c>
      <c r="M22" s="413"/>
    </row>
    <row r="23" spans="1:13" ht="13.5" thickBot="1">
      <c r="A23" s="417"/>
      <c r="B23" s="417"/>
      <c r="C23" s="68" t="s">
        <v>2</v>
      </c>
      <c r="D23" s="51" t="s">
        <v>22</v>
      </c>
      <c r="E23" s="69" t="s">
        <v>2</v>
      </c>
      <c r="F23" s="70" t="s">
        <v>22</v>
      </c>
      <c r="G23" s="69" t="s">
        <v>34</v>
      </c>
      <c r="H23" s="56" t="s">
        <v>35</v>
      </c>
      <c r="I23" s="69" t="s">
        <v>36</v>
      </c>
      <c r="J23" s="69" t="s">
        <v>37</v>
      </c>
      <c r="K23" s="71" t="s">
        <v>22</v>
      </c>
      <c r="L23" s="69" t="s">
        <v>2</v>
      </c>
      <c r="M23" s="56" t="s">
        <v>22</v>
      </c>
    </row>
    <row r="24" spans="1:13" ht="16.5" thickBot="1">
      <c r="A24" s="72" t="s">
        <v>3</v>
      </c>
      <c r="B24" s="73" t="s">
        <v>4</v>
      </c>
      <c r="C24" s="73">
        <v>1</v>
      </c>
      <c r="D24" s="74">
        <v>2</v>
      </c>
      <c r="E24" s="75">
        <v>3</v>
      </c>
      <c r="F24" s="76">
        <v>4</v>
      </c>
      <c r="G24" s="75">
        <v>5</v>
      </c>
      <c r="H24" s="75">
        <v>6</v>
      </c>
      <c r="I24" s="75">
        <v>7</v>
      </c>
      <c r="J24" s="79">
        <v>8</v>
      </c>
      <c r="K24" s="80">
        <v>9</v>
      </c>
      <c r="L24" s="81">
        <v>10</v>
      </c>
      <c r="M24" s="75">
        <v>11</v>
      </c>
    </row>
    <row r="25" spans="1:13" ht="15.75">
      <c r="A25" s="115" t="s">
        <v>144</v>
      </c>
      <c r="B25" s="96"/>
      <c r="C25" s="209">
        <v>1</v>
      </c>
      <c r="D25" s="210">
        <v>28</v>
      </c>
      <c r="E25" s="209"/>
      <c r="F25" s="210"/>
      <c r="G25" s="211">
        <v>1</v>
      </c>
      <c r="H25" s="209"/>
      <c r="I25" s="209"/>
      <c r="J25" s="212"/>
      <c r="K25" s="213">
        <v>7149.7</v>
      </c>
      <c r="L25" s="214"/>
      <c r="M25" s="213"/>
    </row>
    <row r="26" spans="1:13" ht="15.75">
      <c r="A26" s="115" t="s">
        <v>145</v>
      </c>
      <c r="B26" s="96"/>
      <c r="C26" s="209">
        <v>0</v>
      </c>
      <c r="D26" s="295">
        <v>0</v>
      </c>
      <c r="E26" s="209">
        <v>0</v>
      </c>
      <c r="F26" s="295">
        <v>0</v>
      </c>
      <c r="G26" s="211">
        <v>0</v>
      </c>
      <c r="H26" s="209">
        <v>0</v>
      </c>
      <c r="I26" s="209">
        <v>0</v>
      </c>
      <c r="J26" s="212">
        <v>0</v>
      </c>
      <c r="K26" s="296">
        <v>1374</v>
      </c>
      <c r="L26" s="214"/>
      <c r="M26" s="296"/>
    </row>
    <row r="27" spans="1:13" ht="15.75">
      <c r="A27" s="115" t="s">
        <v>146</v>
      </c>
      <c r="B27" s="96"/>
      <c r="C27" s="209">
        <v>1</v>
      </c>
      <c r="D27" s="210">
        <v>1150</v>
      </c>
      <c r="E27" s="209"/>
      <c r="F27" s="295"/>
      <c r="G27" s="211"/>
      <c r="H27" s="209"/>
      <c r="I27" s="209">
        <v>1</v>
      </c>
      <c r="J27" s="212"/>
      <c r="K27" s="296">
        <v>19866.83</v>
      </c>
      <c r="L27" s="214"/>
      <c r="M27" s="296"/>
    </row>
    <row r="28" spans="1:13" ht="15.75">
      <c r="A28" s="115" t="s">
        <v>147</v>
      </c>
      <c r="B28" s="96"/>
      <c r="C28" s="297">
        <v>1</v>
      </c>
      <c r="D28" s="298">
        <v>11.68</v>
      </c>
      <c r="E28" s="299">
        <v>0</v>
      </c>
      <c r="F28" s="298">
        <v>0</v>
      </c>
      <c r="G28" s="300">
        <v>0</v>
      </c>
      <c r="H28" s="299">
        <v>0</v>
      </c>
      <c r="I28" s="299">
        <v>0</v>
      </c>
      <c r="J28" s="301">
        <v>0</v>
      </c>
      <c r="K28" s="302">
        <v>0</v>
      </c>
      <c r="L28" s="303">
        <v>0</v>
      </c>
      <c r="M28" s="302">
        <v>0</v>
      </c>
    </row>
    <row r="29" spans="1:13" ht="15.75">
      <c r="A29" s="115" t="s">
        <v>148</v>
      </c>
      <c r="B29" s="96"/>
      <c r="C29" s="209">
        <v>0</v>
      </c>
      <c r="D29" s="210">
        <v>0</v>
      </c>
      <c r="E29" s="209">
        <v>0</v>
      </c>
      <c r="F29" s="210">
        <v>0</v>
      </c>
      <c r="G29" s="211">
        <v>5</v>
      </c>
      <c r="H29" s="209">
        <v>1</v>
      </c>
      <c r="I29" s="209">
        <v>1</v>
      </c>
      <c r="J29" s="212">
        <v>0</v>
      </c>
      <c r="K29" s="213">
        <v>325.13</v>
      </c>
      <c r="L29" s="214">
        <v>0</v>
      </c>
      <c r="M29" s="213">
        <v>0</v>
      </c>
    </row>
    <row r="30" spans="1:13" ht="15.75">
      <c r="A30" s="115" t="s">
        <v>149</v>
      </c>
      <c r="B30" s="96"/>
      <c r="C30" s="297">
        <v>1</v>
      </c>
      <c r="D30" s="304">
        <v>13.58</v>
      </c>
      <c r="E30" s="297">
        <v>0</v>
      </c>
      <c r="F30" s="304">
        <v>0</v>
      </c>
      <c r="G30" s="305">
        <v>1</v>
      </c>
      <c r="H30" s="297">
        <v>1</v>
      </c>
      <c r="I30" s="297">
        <v>1</v>
      </c>
      <c r="J30" s="306">
        <v>0</v>
      </c>
      <c r="K30" s="307">
        <v>38.46</v>
      </c>
      <c r="L30" s="308">
        <v>0</v>
      </c>
      <c r="M30" s="307">
        <v>0</v>
      </c>
    </row>
    <row r="31" spans="1:13" ht="15.75">
      <c r="A31" s="115" t="s">
        <v>150</v>
      </c>
      <c r="B31" s="96"/>
      <c r="C31" s="297">
        <v>0</v>
      </c>
      <c r="D31" s="304">
        <v>0</v>
      </c>
      <c r="E31" s="297">
        <v>1</v>
      </c>
      <c r="F31" s="304">
        <v>3078</v>
      </c>
      <c r="G31" s="305">
        <v>0</v>
      </c>
      <c r="H31" s="297">
        <v>0</v>
      </c>
      <c r="I31" s="297">
        <v>0</v>
      </c>
      <c r="J31" s="306">
        <v>1</v>
      </c>
      <c r="K31" s="307">
        <v>4134</v>
      </c>
      <c r="L31" s="308"/>
      <c r="M31" s="307"/>
    </row>
    <row r="32" spans="1:13" ht="15.75">
      <c r="A32" s="115" t="s">
        <v>151</v>
      </c>
      <c r="B32" s="96"/>
      <c r="C32" s="209">
        <v>2</v>
      </c>
      <c r="D32" s="210">
        <v>555</v>
      </c>
      <c r="E32" s="209"/>
      <c r="F32" s="210"/>
      <c r="G32" s="211">
        <v>3</v>
      </c>
      <c r="H32" s="209"/>
      <c r="I32" s="209"/>
      <c r="J32" s="212"/>
      <c r="K32" s="213">
        <v>5336.4</v>
      </c>
      <c r="L32" s="214"/>
      <c r="M32" s="213"/>
    </row>
    <row r="33" spans="1:13" ht="15.75">
      <c r="A33" s="115" t="s">
        <v>152</v>
      </c>
      <c r="B33" s="96"/>
      <c r="C33" s="209">
        <v>0</v>
      </c>
      <c r="D33" s="210">
        <v>0</v>
      </c>
      <c r="E33" s="209">
        <v>0</v>
      </c>
      <c r="F33" s="210">
        <v>0</v>
      </c>
      <c r="G33" s="211">
        <v>0</v>
      </c>
      <c r="H33" s="209">
        <v>0</v>
      </c>
      <c r="I33" s="209">
        <v>0</v>
      </c>
      <c r="J33" s="212">
        <v>0</v>
      </c>
      <c r="K33" s="213">
        <v>14567.022</v>
      </c>
      <c r="L33" s="214">
        <v>0</v>
      </c>
      <c r="M33" s="213">
        <v>0</v>
      </c>
    </row>
    <row r="34" spans="1:13" ht="15.75">
      <c r="A34" s="115" t="s">
        <v>153</v>
      </c>
      <c r="B34" s="96"/>
      <c r="C34" s="209"/>
      <c r="D34" s="210"/>
      <c r="E34" s="209"/>
      <c r="F34" s="210"/>
      <c r="G34" s="211"/>
      <c r="H34" s="209"/>
      <c r="I34" s="209"/>
      <c r="J34" s="212"/>
      <c r="K34" s="213">
        <v>126.83</v>
      </c>
      <c r="L34" s="214"/>
      <c r="M34" s="213"/>
    </row>
    <row r="35" spans="1:13" ht="15.75">
      <c r="A35" s="115" t="s">
        <v>154</v>
      </c>
      <c r="B35" s="96"/>
      <c r="C35" s="209"/>
      <c r="D35" s="210"/>
      <c r="E35" s="209">
        <v>1</v>
      </c>
      <c r="F35" s="210">
        <v>1740.35</v>
      </c>
      <c r="G35" s="211"/>
      <c r="H35" s="209"/>
      <c r="I35" s="209"/>
      <c r="J35" s="212"/>
      <c r="K35" s="213">
        <v>1524.02</v>
      </c>
      <c r="L35" s="214"/>
      <c r="M35" s="213"/>
    </row>
    <row r="36" spans="1:13" ht="15.75">
      <c r="A36" s="115" t="s">
        <v>155</v>
      </c>
      <c r="B36" s="96"/>
      <c r="C36" s="365"/>
      <c r="D36" s="366"/>
      <c r="E36" s="365"/>
      <c r="F36" s="367"/>
      <c r="G36" s="366"/>
      <c r="H36" s="365"/>
      <c r="I36" s="365"/>
      <c r="J36" s="368"/>
      <c r="K36" s="369"/>
      <c r="L36" s="370"/>
      <c r="M36" s="365"/>
    </row>
    <row r="37" spans="1:13" ht="15.75">
      <c r="A37" s="115" t="s">
        <v>156</v>
      </c>
      <c r="B37" s="96"/>
      <c r="C37" s="209">
        <v>0</v>
      </c>
      <c r="D37" s="210">
        <v>0</v>
      </c>
      <c r="E37" s="209">
        <v>0</v>
      </c>
      <c r="F37" s="210">
        <v>0</v>
      </c>
      <c r="G37" s="211">
        <v>0</v>
      </c>
      <c r="H37" s="209">
        <v>0</v>
      </c>
      <c r="I37" s="209">
        <v>0</v>
      </c>
      <c r="J37" s="212">
        <v>0</v>
      </c>
      <c r="K37" s="213">
        <v>1192</v>
      </c>
      <c r="L37" s="214">
        <v>0</v>
      </c>
      <c r="M37" s="213">
        <v>0</v>
      </c>
    </row>
    <row r="38" spans="1:13" ht="15.75">
      <c r="A38" s="115" t="s">
        <v>157</v>
      </c>
      <c r="B38" s="96"/>
      <c r="C38" s="209">
        <v>0</v>
      </c>
      <c r="D38" s="210">
        <v>0</v>
      </c>
      <c r="E38" s="209">
        <v>0</v>
      </c>
      <c r="F38" s="210">
        <v>0</v>
      </c>
      <c r="G38" s="211">
        <v>0</v>
      </c>
      <c r="H38" s="209">
        <v>0</v>
      </c>
      <c r="I38" s="209">
        <v>0</v>
      </c>
      <c r="J38" s="212">
        <v>0</v>
      </c>
      <c r="K38" s="213">
        <v>180</v>
      </c>
      <c r="L38" s="214">
        <v>0</v>
      </c>
      <c r="M38" s="213">
        <v>0</v>
      </c>
    </row>
    <row r="39" spans="1:13" ht="15.75">
      <c r="A39" s="115" t="s">
        <v>158</v>
      </c>
      <c r="B39" s="96"/>
      <c r="C39" s="28">
        <v>1</v>
      </c>
      <c r="D39" s="309">
        <v>149</v>
      </c>
      <c r="E39" s="28"/>
      <c r="F39" s="309"/>
      <c r="G39" s="310">
        <v>1</v>
      </c>
      <c r="H39" s="28">
        <v>1</v>
      </c>
      <c r="I39" s="28">
        <v>1</v>
      </c>
      <c r="J39" s="311">
        <v>1</v>
      </c>
      <c r="K39" s="312">
        <v>535.14</v>
      </c>
      <c r="L39" s="313"/>
      <c r="M39" s="312"/>
    </row>
    <row r="40" spans="1:13" ht="15.75">
      <c r="A40" s="116" t="s">
        <v>124</v>
      </c>
      <c r="B40" s="96"/>
      <c r="C40" s="209">
        <v>0</v>
      </c>
      <c r="D40" s="342">
        <v>0</v>
      </c>
      <c r="E40" s="209">
        <v>0</v>
      </c>
      <c r="F40" s="342">
        <v>0</v>
      </c>
      <c r="G40" s="209">
        <v>0</v>
      </c>
      <c r="H40" s="209">
        <v>0</v>
      </c>
      <c r="I40" s="209">
        <v>0</v>
      </c>
      <c r="J40" s="212">
        <v>0</v>
      </c>
      <c r="K40" s="213">
        <v>6699.03</v>
      </c>
      <c r="L40" s="214">
        <v>0</v>
      </c>
      <c r="M40" s="213">
        <v>0</v>
      </c>
    </row>
    <row r="41" spans="1:13" ht="38.25">
      <c r="A41" s="171" t="s">
        <v>161</v>
      </c>
      <c r="B41" s="208">
        <v>102</v>
      </c>
      <c r="C41" s="172">
        <f aca="true" t="shared" si="1" ref="C41:M41">SUM(C25:C40)</f>
        <v>7</v>
      </c>
      <c r="D41" s="207">
        <f t="shared" si="1"/>
        <v>1907.26</v>
      </c>
      <c r="E41" s="172">
        <f t="shared" si="1"/>
        <v>2</v>
      </c>
      <c r="F41" s="207">
        <f t="shared" si="1"/>
        <v>4818.35</v>
      </c>
      <c r="G41" s="172">
        <f t="shared" si="1"/>
        <v>11</v>
      </c>
      <c r="H41" s="172">
        <f t="shared" si="1"/>
        <v>3</v>
      </c>
      <c r="I41" s="172">
        <f t="shared" si="1"/>
        <v>4</v>
      </c>
      <c r="J41" s="172">
        <f t="shared" si="1"/>
        <v>2</v>
      </c>
      <c r="K41" s="207">
        <f t="shared" si="1"/>
        <v>63048.562</v>
      </c>
      <c r="L41" s="172">
        <f t="shared" si="1"/>
        <v>0</v>
      </c>
      <c r="M41" s="207">
        <f t="shared" si="1"/>
        <v>0</v>
      </c>
    </row>
    <row r="42" ht="13.5" thickBot="1"/>
    <row r="43" spans="1:13" ht="13.5" thickBot="1">
      <c r="A43" s="416" t="s">
        <v>159</v>
      </c>
      <c r="B43" s="416" t="s">
        <v>1</v>
      </c>
      <c r="C43" s="412" t="s">
        <v>38</v>
      </c>
      <c r="D43" s="413"/>
      <c r="E43" s="64" t="s">
        <v>39</v>
      </c>
      <c r="F43" s="65"/>
      <c r="G43" s="412" t="s">
        <v>40</v>
      </c>
      <c r="H43" s="418"/>
      <c r="I43" s="418"/>
      <c r="J43" s="413"/>
      <c r="K43" s="66" t="s">
        <v>32</v>
      </c>
      <c r="L43" s="412" t="s">
        <v>33</v>
      </c>
      <c r="M43" s="413"/>
    </row>
    <row r="44" spans="1:13" ht="13.5" thickBot="1">
      <c r="A44" s="417"/>
      <c r="B44" s="417"/>
      <c r="C44" s="68" t="s">
        <v>2</v>
      </c>
      <c r="D44" s="51" t="s">
        <v>22</v>
      </c>
      <c r="E44" s="69" t="s">
        <v>2</v>
      </c>
      <c r="F44" s="70" t="s">
        <v>22</v>
      </c>
      <c r="G44" s="69" t="s">
        <v>34</v>
      </c>
      <c r="H44" s="56" t="s">
        <v>35</v>
      </c>
      <c r="I44" s="69" t="s">
        <v>36</v>
      </c>
      <c r="J44" s="69" t="s">
        <v>37</v>
      </c>
      <c r="K44" s="71" t="s">
        <v>22</v>
      </c>
      <c r="L44" s="69" t="s">
        <v>2</v>
      </c>
      <c r="M44" s="56" t="s">
        <v>22</v>
      </c>
    </row>
    <row r="45" spans="1:13" ht="16.5" thickBot="1">
      <c r="A45" s="72" t="s">
        <v>3</v>
      </c>
      <c r="B45" s="73" t="s">
        <v>4</v>
      </c>
      <c r="C45" s="73">
        <v>1</v>
      </c>
      <c r="D45" s="74">
        <v>2</v>
      </c>
      <c r="E45" s="75">
        <v>3</v>
      </c>
      <c r="F45" s="76">
        <v>4</v>
      </c>
      <c r="G45" s="75">
        <v>5</v>
      </c>
      <c r="H45" s="75">
        <v>6</v>
      </c>
      <c r="I45" s="75">
        <v>7</v>
      </c>
      <c r="J45" s="79">
        <v>8</v>
      </c>
      <c r="K45" s="80">
        <v>9</v>
      </c>
      <c r="L45" s="81">
        <v>10</v>
      </c>
      <c r="M45" s="75">
        <v>11</v>
      </c>
    </row>
    <row r="46" spans="1:13" ht="15.75">
      <c r="A46" s="115" t="s">
        <v>144</v>
      </c>
      <c r="B46" s="96"/>
      <c r="C46" s="179"/>
      <c r="D46" s="179"/>
      <c r="E46" s="180"/>
      <c r="F46" s="181"/>
      <c r="G46" s="180"/>
      <c r="H46" s="180"/>
      <c r="I46" s="180"/>
      <c r="J46" s="182"/>
      <c r="K46" s="181"/>
      <c r="L46" s="180"/>
      <c r="M46" s="180"/>
    </row>
    <row r="47" spans="1:13" ht="15.75">
      <c r="A47" s="115" t="s">
        <v>145</v>
      </c>
      <c r="B47" s="96"/>
      <c r="C47" s="183"/>
      <c r="D47" s="183"/>
      <c r="E47" s="184"/>
      <c r="F47" s="185"/>
      <c r="G47" s="184"/>
      <c r="H47" s="184"/>
      <c r="I47" s="184"/>
      <c r="J47" s="186"/>
      <c r="K47" s="185"/>
      <c r="L47" s="184"/>
      <c r="M47" s="184"/>
    </row>
    <row r="48" spans="1:13" ht="15.75">
      <c r="A48" s="115" t="s">
        <v>146</v>
      </c>
      <c r="B48" s="96"/>
      <c r="C48" s="187"/>
      <c r="D48" s="188"/>
      <c r="E48" s="189"/>
      <c r="F48" s="190"/>
      <c r="G48" s="191"/>
      <c r="H48" s="189"/>
      <c r="I48" s="189"/>
      <c r="J48" s="192"/>
      <c r="K48" s="193"/>
      <c r="L48" s="194"/>
      <c r="M48" s="189"/>
    </row>
    <row r="49" spans="1:13" ht="15.75">
      <c r="A49" s="115" t="s">
        <v>147</v>
      </c>
      <c r="B49" s="96"/>
      <c r="C49" s="187"/>
      <c r="D49" s="188"/>
      <c r="E49" s="189"/>
      <c r="F49" s="190"/>
      <c r="G49" s="191"/>
      <c r="H49" s="189"/>
      <c r="I49" s="189"/>
      <c r="J49" s="192"/>
      <c r="K49" s="193"/>
      <c r="L49" s="194"/>
      <c r="M49" s="189"/>
    </row>
    <row r="50" spans="1:13" ht="15.75">
      <c r="A50" s="115" t="s">
        <v>148</v>
      </c>
      <c r="B50" s="96"/>
      <c r="C50" s="209">
        <v>0</v>
      </c>
      <c r="D50" s="210">
        <v>0</v>
      </c>
      <c r="E50" s="209">
        <v>0</v>
      </c>
      <c r="F50" s="210">
        <v>0</v>
      </c>
      <c r="G50" s="211">
        <v>0</v>
      </c>
      <c r="H50" s="209">
        <v>0</v>
      </c>
      <c r="I50" s="209">
        <v>0</v>
      </c>
      <c r="J50" s="212">
        <v>0</v>
      </c>
      <c r="K50" s="213">
        <v>0</v>
      </c>
      <c r="L50" s="214">
        <v>0</v>
      </c>
      <c r="M50" s="213">
        <v>0</v>
      </c>
    </row>
    <row r="51" spans="1:13" ht="15.75">
      <c r="A51" s="115" t="s">
        <v>149</v>
      </c>
      <c r="B51" s="96"/>
      <c r="C51" s="187"/>
      <c r="D51" s="188"/>
      <c r="E51" s="189"/>
      <c r="F51" s="190"/>
      <c r="G51" s="191"/>
      <c r="H51" s="189"/>
      <c r="I51" s="189"/>
      <c r="J51" s="192"/>
      <c r="K51" s="193"/>
      <c r="L51" s="194"/>
      <c r="M51" s="189"/>
    </row>
    <row r="52" spans="1:13" ht="15.75">
      <c r="A52" s="115" t="s">
        <v>150</v>
      </c>
      <c r="B52" s="96"/>
      <c r="C52" s="187"/>
      <c r="D52" s="188"/>
      <c r="E52" s="189"/>
      <c r="F52" s="190"/>
      <c r="G52" s="191"/>
      <c r="H52" s="189"/>
      <c r="I52" s="189"/>
      <c r="J52" s="192"/>
      <c r="K52" s="193"/>
      <c r="L52" s="194"/>
      <c r="M52" s="189"/>
    </row>
    <row r="53" spans="1:13" ht="15.75">
      <c r="A53" s="115" t="s">
        <v>151</v>
      </c>
      <c r="B53" s="96"/>
      <c r="C53" s="187"/>
      <c r="D53" s="188"/>
      <c r="E53" s="189"/>
      <c r="F53" s="190"/>
      <c r="G53" s="191"/>
      <c r="H53" s="189"/>
      <c r="I53" s="189"/>
      <c r="J53" s="192"/>
      <c r="K53" s="193"/>
      <c r="L53" s="194"/>
      <c r="M53" s="189"/>
    </row>
    <row r="54" spans="1:13" ht="15.75">
      <c r="A54" s="115" t="s">
        <v>152</v>
      </c>
      <c r="B54" s="96"/>
      <c r="C54" s="187"/>
      <c r="D54" s="188"/>
      <c r="E54" s="189"/>
      <c r="F54" s="190"/>
      <c r="G54" s="191"/>
      <c r="H54" s="189"/>
      <c r="I54" s="189"/>
      <c r="J54" s="192"/>
      <c r="K54" s="193"/>
      <c r="L54" s="194"/>
      <c r="M54" s="189"/>
    </row>
    <row r="55" spans="1:13" ht="15.75">
      <c r="A55" s="115" t="s">
        <v>153</v>
      </c>
      <c r="B55" s="96"/>
      <c r="C55" s="187"/>
      <c r="D55" s="188"/>
      <c r="E55" s="189"/>
      <c r="F55" s="190"/>
      <c r="G55" s="191"/>
      <c r="H55" s="189"/>
      <c r="I55" s="189"/>
      <c r="J55" s="192"/>
      <c r="K55" s="193"/>
      <c r="L55" s="194"/>
      <c r="M55" s="189"/>
    </row>
    <row r="56" spans="1:13" ht="15.75">
      <c r="A56" s="115" t="s">
        <v>154</v>
      </c>
      <c r="B56" s="96"/>
      <c r="C56" s="209"/>
      <c r="D56" s="210"/>
      <c r="E56" s="209"/>
      <c r="F56" s="210"/>
      <c r="G56" s="211"/>
      <c r="H56" s="209"/>
      <c r="I56" s="209"/>
      <c r="J56" s="212"/>
      <c r="K56" s="213"/>
      <c r="L56" s="214"/>
      <c r="M56" s="213"/>
    </row>
    <row r="57" spans="1:13" ht="15.75">
      <c r="A57" s="115" t="s">
        <v>155</v>
      </c>
      <c r="B57" s="96"/>
      <c r="C57" s="187"/>
      <c r="D57" s="188"/>
      <c r="E57" s="189"/>
      <c r="F57" s="190"/>
      <c r="G57" s="191"/>
      <c r="H57" s="189"/>
      <c r="I57" s="189"/>
      <c r="J57" s="192"/>
      <c r="K57" s="193"/>
      <c r="L57" s="194"/>
      <c r="M57" s="189"/>
    </row>
    <row r="58" spans="1:13" ht="15.75">
      <c r="A58" s="115" t="s">
        <v>156</v>
      </c>
      <c r="B58" s="96"/>
      <c r="C58" s="187"/>
      <c r="D58" s="188"/>
      <c r="E58" s="189"/>
      <c r="F58" s="190"/>
      <c r="G58" s="191"/>
      <c r="H58" s="189"/>
      <c r="I58" s="189"/>
      <c r="J58" s="192"/>
      <c r="K58" s="193"/>
      <c r="L58" s="194"/>
      <c r="M58" s="189"/>
    </row>
    <row r="59" spans="1:13" ht="15.75">
      <c r="A59" s="115" t="s">
        <v>157</v>
      </c>
      <c r="B59" s="96"/>
      <c r="C59" s="209"/>
      <c r="D59" s="210"/>
      <c r="E59" s="209"/>
      <c r="F59" s="210"/>
      <c r="G59" s="211"/>
      <c r="H59" s="209"/>
      <c r="I59" s="209"/>
      <c r="J59" s="212"/>
      <c r="K59" s="213"/>
      <c r="L59" s="214"/>
      <c r="M59" s="213"/>
    </row>
    <row r="60" spans="1:13" ht="15.75">
      <c r="A60" s="115" t="s">
        <v>158</v>
      </c>
      <c r="B60" s="96"/>
      <c r="C60" s="187"/>
      <c r="D60" s="188"/>
      <c r="E60" s="189"/>
      <c r="F60" s="190"/>
      <c r="G60" s="191"/>
      <c r="H60" s="189"/>
      <c r="I60" s="189"/>
      <c r="J60" s="192"/>
      <c r="K60" s="193"/>
      <c r="L60" s="194"/>
      <c r="M60" s="189"/>
    </row>
    <row r="61" spans="1:13" ht="15.75">
      <c r="A61" s="116" t="s">
        <v>124</v>
      </c>
      <c r="B61" s="96"/>
      <c r="C61" s="201"/>
      <c r="D61" s="202"/>
      <c r="E61" s="201"/>
      <c r="F61" s="202"/>
      <c r="G61" s="203"/>
      <c r="H61" s="201"/>
      <c r="I61" s="201"/>
      <c r="J61" s="204"/>
      <c r="K61" s="205"/>
      <c r="L61" s="206"/>
      <c r="M61" s="205"/>
    </row>
    <row r="62" spans="1:13" ht="25.5">
      <c r="A62" s="171" t="s">
        <v>162</v>
      </c>
      <c r="B62" s="208">
        <v>103</v>
      </c>
      <c r="C62" s="172">
        <f aca="true" t="shared" si="2" ref="C62:M62">SUM(C46:C61)</f>
        <v>0</v>
      </c>
      <c r="D62" s="207">
        <f t="shared" si="2"/>
        <v>0</v>
      </c>
      <c r="E62" s="172">
        <f t="shared" si="2"/>
        <v>0</v>
      </c>
      <c r="F62" s="207">
        <f t="shared" si="2"/>
        <v>0</v>
      </c>
      <c r="G62" s="172">
        <f t="shared" si="2"/>
        <v>0</v>
      </c>
      <c r="H62" s="172">
        <f t="shared" si="2"/>
        <v>0</v>
      </c>
      <c r="I62" s="172">
        <f t="shared" si="2"/>
        <v>0</v>
      </c>
      <c r="J62" s="172">
        <f t="shared" si="2"/>
        <v>0</v>
      </c>
      <c r="K62" s="207">
        <f t="shared" si="2"/>
        <v>0</v>
      </c>
      <c r="L62" s="172">
        <f t="shared" si="2"/>
        <v>0</v>
      </c>
      <c r="M62" s="207">
        <f t="shared" si="2"/>
        <v>0</v>
      </c>
    </row>
    <row r="63" ht="13.5" thickBot="1"/>
    <row r="64" spans="1:13" ht="13.5" thickBot="1">
      <c r="A64" s="416" t="s">
        <v>159</v>
      </c>
      <c r="B64" s="416" t="s">
        <v>1</v>
      </c>
      <c r="C64" s="412" t="s">
        <v>38</v>
      </c>
      <c r="D64" s="413"/>
      <c r="E64" s="64" t="s">
        <v>39</v>
      </c>
      <c r="F64" s="65"/>
      <c r="G64" s="412" t="s">
        <v>40</v>
      </c>
      <c r="H64" s="418"/>
      <c r="I64" s="418"/>
      <c r="J64" s="413"/>
      <c r="K64" s="66" t="s">
        <v>32</v>
      </c>
      <c r="L64" s="412" t="s">
        <v>33</v>
      </c>
      <c r="M64" s="413"/>
    </row>
    <row r="65" spans="1:13" ht="13.5" thickBot="1">
      <c r="A65" s="417"/>
      <c r="B65" s="417"/>
      <c r="C65" s="68" t="s">
        <v>2</v>
      </c>
      <c r="D65" s="51" t="s">
        <v>22</v>
      </c>
      <c r="E65" s="69" t="s">
        <v>2</v>
      </c>
      <c r="F65" s="70" t="s">
        <v>22</v>
      </c>
      <c r="G65" s="69" t="s">
        <v>34</v>
      </c>
      <c r="H65" s="56" t="s">
        <v>35</v>
      </c>
      <c r="I65" s="69" t="s">
        <v>36</v>
      </c>
      <c r="J65" s="69" t="s">
        <v>37</v>
      </c>
      <c r="K65" s="71" t="s">
        <v>22</v>
      </c>
      <c r="L65" s="69" t="s">
        <v>2</v>
      </c>
      <c r="M65" s="56" t="s">
        <v>22</v>
      </c>
    </row>
    <row r="66" spans="1:13" ht="16.5" thickBot="1">
      <c r="A66" s="72" t="s">
        <v>3</v>
      </c>
      <c r="B66" s="73" t="s">
        <v>4</v>
      </c>
      <c r="C66" s="73">
        <v>1</v>
      </c>
      <c r="D66" s="74">
        <v>2</v>
      </c>
      <c r="E66" s="75">
        <v>3</v>
      </c>
      <c r="F66" s="76">
        <v>4</v>
      </c>
      <c r="G66" s="75">
        <v>5</v>
      </c>
      <c r="H66" s="75">
        <v>6</v>
      </c>
      <c r="I66" s="75">
        <v>7</v>
      </c>
      <c r="J66" s="79">
        <v>8</v>
      </c>
      <c r="K66" s="80">
        <v>9</v>
      </c>
      <c r="L66" s="81">
        <v>10</v>
      </c>
      <c r="M66" s="75">
        <v>11</v>
      </c>
    </row>
    <row r="67" spans="1:13" ht="15.75">
      <c r="A67" s="115" t="s">
        <v>144</v>
      </c>
      <c r="B67" s="96"/>
      <c r="C67" s="179"/>
      <c r="D67" s="179"/>
      <c r="E67" s="180"/>
      <c r="F67" s="181"/>
      <c r="G67" s="180"/>
      <c r="H67" s="180"/>
      <c r="I67" s="180"/>
      <c r="J67" s="182"/>
      <c r="K67" s="181"/>
      <c r="L67" s="180"/>
      <c r="M67" s="180"/>
    </row>
    <row r="68" spans="1:13" ht="15.75">
      <c r="A68" s="115" t="s">
        <v>145</v>
      </c>
      <c r="B68" s="96"/>
      <c r="C68" s="183"/>
      <c r="D68" s="183"/>
      <c r="E68" s="184"/>
      <c r="F68" s="185"/>
      <c r="G68" s="184"/>
      <c r="H68" s="184"/>
      <c r="I68" s="184"/>
      <c r="J68" s="186"/>
      <c r="K68" s="185"/>
      <c r="L68" s="184"/>
      <c r="M68" s="184"/>
    </row>
    <row r="69" spans="1:13" ht="15.75">
      <c r="A69" s="115" t="s">
        <v>146</v>
      </c>
      <c r="B69" s="96"/>
      <c r="C69" s="187"/>
      <c r="D69" s="188"/>
      <c r="E69" s="189"/>
      <c r="F69" s="190"/>
      <c r="G69" s="191"/>
      <c r="H69" s="189"/>
      <c r="I69" s="189"/>
      <c r="J69" s="192"/>
      <c r="K69" s="193"/>
      <c r="L69" s="194"/>
      <c r="M69" s="189"/>
    </row>
    <row r="70" spans="1:13" ht="15.75">
      <c r="A70" s="115" t="s">
        <v>147</v>
      </c>
      <c r="B70" s="96"/>
      <c r="C70" s="183"/>
      <c r="D70" s="183"/>
      <c r="E70" s="184"/>
      <c r="F70" s="185"/>
      <c r="G70" s="184"/>
      <c r="H70" s="184"/>
      <c r="I70" s="184"/>
      <c r="J70" s="186"/>
      <c r="K70" s="185"/>
      <c r="L70" s="184"/>
      <c r="M70" s="392"/>
    </row>
    <row r="71" spans="1:13" ht="15.75">
      <c r="A71" s="115" t="s">
        <v>148</v>
      </c>
      <c r="B71" s="96"/>
      <c r="C71" s="209">
        <v>0</v>
      </c>
      <c r="D71" s="213">
        <v>0</v>
      </c>
      <c r="E71" s="209">
        <v>0</v>
      </c>
      <c r="F71" s="213">
        <v>0</v>
      </c>
      <c r="G71" s="209">
        <v>0</v>
      </c>
      <c r="H71" s="209">
        <v>0</v>
      </c>
      <c r="I71" s="209">
        <v>0</v>
      </c>
      <c r="J71" s="209">
        <v>0</v>
      </c>
      <c r="K71" s="213">
        <v>11375.9</v>
      </c>
      <c r="L71" s="209">
        <v>0</v>
      </c>
      <c r="M71" s="162">
        <v>0</v>
      </c>
    </row>
    <row r="72" spans="1:13" ht="15.75">
      <c r="A72" s="115" t="s">
        <v>149</v>
      </c>
      <c r="B72" s="96"/>
      <c r="C72" s="183"/>
      <c r="D72" s="183"/>
      <c r="E72" s="184"/>
      <c r="F72" s="185"/>
      <c r="G72" s="184"/>
      <c r="H72" s="184"/>
      <c r="I72" s="184"/>
      <c r="J72" s="186"/>
      <c r="K72" s="185"/>
      <c r="L72" s="184"/>
      <c r="M72" s="392"/>
    </row>
    <row r="73" spans="1:13" ht="15.75">
      <c r="A73" s="115" t="s">
        <v>150</v>
      </c>
      <c r="B73" s="96"/>
      <c r="C73" s="183"/>
      <c r="D73" s="183"/>
      <c r="E73" s="184"/>
      <c r="F73" s="185"/>
      <c r="G73" s="184"/>
      <c r="H73" s="184"/>
      <c r="I73" s="184"/>
      <c r="J73" s="186"/>
      <c r="K73" s="185"/>
      <c r="L73" s="184"/>
      <c r="M73" s="392"/>
    </row>
    <row r="74" spans="1:13" ht="15.75">
      <c r="A74" s="115" t="s">
        <v>151</v>
      </c>
      <c r="B74" s="96"/>
      <c r="C74" s="183"/>
      <c r="D74" s="183"/>
      <c r="E74" s="184"/>
      <c r="F74" s="185"/>
      <c r="G74" s="184"/>
      <c r="H74" s="184"/>
      <c r="I74" s="184"/>
      <c r="J74" s="186"/>
      <c r="K74" s="185"/>
      <c r="L74" s="184"/>
      <c r="M74" s="392"/>
    </row>
    <row r="75" spans="1:13" ht="15.75">
      <c r="A75" s="115" t="s">
        <v>152</v>
      </c>
      <c r="B75" s="96"/>
      <c r="C75" s="183"/>
      <c r="D75" s="183"/>
      <c r="E75" s="184"/>
      <c r="F75" s="185"/>
      <c r="G75" s="184"/>
      <c r="H75" s="184"/>
      <c r="I75" s="184"/>
      <c r="J75" s="186"/>
      <c r="K75" s="185"/>
      <c r="L75" s="184"/>
      <c r="M75" s="392"/>
    </row>
    <row r="76" spans="1:13" ht="15.75">
      <c r="A76" s="115" t="s">
        <v>153</v>
      </c>
      <c r="B76" s="96"/>
      <c r="C76" s="183"/>
      <c r="D76" s="183"/>
      <c r="E76" s="184"/>
      <c r="F76" s="185"/>
      <c r="G76" s="184"/>
      <c r="H76" s="184"/>
      <c r="I76" s="184"/>
      <c r="J76" s="186"/>
      <c r="K76" s="185"/>
      <c r="L76" s="184"/>
      <c r="M76" s="392"/>
    </row>
    <row r="77" spans="1:13" ht="15.75">
      <c r="A77" s="115" t="s">
        <v>154</v>
      </c>
      <c r="B77" s="96"/>
      <c r="C77" s="209"/>
      <c r="D77" s="213"/>
      <c r="E77" s="394"/>
      <c r="F77" s="213"/>
      <c r="G77" s="394"/>
      <c r="H77" s="394"/>
      <c r="I77" s="394"/>
      <c r="J77" s="394"/>
      <c r="K77" s="394">
        <v>15000</v>
      </c>
      <c r="L77" s="394"/>
      <c r="M77" s="393"/>
    </row>
    <row r="78" spans="1:13" ht="15.75">
      <c r="A78" s="115" t="s">
        <v>155</v>
      </c>
      <c r="B78" s="96"/>
      <c r="C78" s="183"/>
      <c r="D78" s="183"/>
      <c r="E78" s="184"/>
      <c r="F78" s="185"/>
      <c r="G78" s="184"/>
      <c r="H78" s="184"/>
      <c r="I78" s="184"/>
      <c r="J78" s="186"/>
      <c r="K78" s="185"/>
      <c r="L78" s="184"/>
      <c r="M78" s="392"/>
    </row>
    <row r="79" spans="1:13" ht="15.75">
      <c r="A79" s="115" t="s">
        <v>156</v>
      </c>
      <c r="B79" s="96"/>
      <c r="C79" s="183"/>
      <c r="D79" s="183"/>
      <c r="E79" s="184"/>
      <c r="F79" s="185"/>
      <c r="G79" s="184"/>
      <c r="H79" s="184"/>
      <c r="I79" s="184"/>
      <c r="J79" s="186"/>
      <c r="K79" s="185"/>
      <c r="L79" s="184"/>
      <c r="M79" s="392"/>
    </row>
    <row r="80" spans="1:13" ht="15.75">
      <c r="A80" s="115" t="s">
        <v>157</v>
      </c>
      <c r="B80" s="96"/>
      <c r="C80" s="209"/>
      <c r="D80" s="213"/>
      <c r="E80" s="209"/>
      <c r="F80" s="213"/>
      <c r="G80" s="209"/>
      <c r="H80" s="209"/>
      <c r="I80" s="209"/>
      <c r="J80" s="209"/>
      <c r="K80" s="213"/>
      <c r="L80" s="209"/>
      <c r="M80" s="162"/>
    </row>
    <row r="81" spans="1:13" ht="15.75">
      <c r="A81" s="115" t="s">
        <v>158</v>
      </c>
      <c r="B81" s="96"/>
      <c r="C81" s="187"/>
      <c r="D81" s="188"/>
      <c r="E81" s="189"/>
      <c r="F81" s="190"/>
      <c r="G81" s="191"/>
      <c r="H81" s="189"/>
      <c r="I81" s="189"/>
      <c r="J81" s="192"/>
      <c r="K81" s="193"/>
      <c r="L81" s="194"/>
      <c r="M81" s="189"/>
    </row>
    <row r="82" spans="1:13" ht="15.75">
      <c r="A82" s="116" t="s">
        <v>124</v>
      </c>
      <c r="B82" s="96"/>
      <c r="C82" s="201"/>
      <c r="D82" s="202"/>
      <c r="E82" s="201"/>
      <c r="F82" s="202"/>
      <c r="G82" s="203"/>
      <c r="H82" s="201"/>
      <c r="I82" s="201"/>
      <c r="J82" s="204"/>
      <c r="K82" s="205"/>
      <c r="L82" s="206"/>
      <c r="M82" s="205"/>
    </row>
    <row r="83" spans="1:13" ht="25.5">
      <c r="A83" s="171" t="s">
        <v>163</v>
      </c>
      <c r="B83" s="208">
        <v>104</v>
      </c>
      <c r="C83" s="172">
        <f aca="true" t="shared" si="3" ref="C83:M83">SUM(C67:C82)</f>
        <v>0</v>
      </c>
      <c r="D83" s="207">
        <f t="shared" si="3"/>
        <v>0</v>
      </c>
      <c r="E83" s="172">
        <f t="shared" si="3"/>
        <v>0</v>
      </c>
      <c r="F83" s="207">
        <f t="shared" si="3"/>
        <v>0</v>
      </c>
      <c r="G83" s="172">
        <f t="shared" si="3"/>
        <v>0</v>
      </c>
      <c r="H83" s="172">
        <f t="shared" si="3"/>
        <v>0</v>
      </c>
      <c r="I83" s="172">
        <f t="shared" si="3"/>
        <v>0</v>
      </c>
      <c r="J83" s="172">
        <f t="shared" si="3"/>
        <v>0</v>
      </c>
      <c r="K83" s="207">
        <f t="shared" si="3"/>
        <v>26375.9</v>
      </c>
      <c r="L83" s="172">
        <f t="shared" si="3"/>
        <v>0</v>
      </c>
      <c r="M83" s="207">
        <f t="shared" si="3"/>
        <v>0</v>
      </c>
    </row>
  </sheetData>
  <sheetProtection/>
  <mergeCells count="20">
    <mergeCell ref="A43:A44"/>
    <mergeCell ref="B43:B44"/>
    <mergeCell ref="C43:D43"/>
    <mergeCell ref="G43:J43"/>
    <mergeCell ref="L43:M43"/>
    <mergeCell ref="A64:A65"/>
    <mergeCell ref="B64:B65"/>
    <mergeCell ref="C64:D64"/>
    <mergeCell ref="G64:J64"/>
    <mergeCell ref="L64:M64"/>
    <mergeCell ref="B1:B2"/>
    <mergeCell ref="C1:D1"/>
    <mergeCell ref="G1:J1"/>
    <mergeCell ref="L1:M1"/>
    <mergeCell ref="A1:A2"/>
    <mergeCell ref="A22:A23"/>
    <mergeCell ref="B22:B23"/>
    <mergeCell ref="C22:D22"/>
    <mergeCell ref="G22:J22"/>
    <mergeCell ref="L22:M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2018-07-18T08:02:46Z</dcterms:modified>
  <cp:category/>
  <cp:version/>
  <cp:contentType/>
  <cp:contentStatus/>
</cp:coreProperties>
</file>